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zakd\Desktop\"/>
    </mc:Choice>
  </mc:AlternateContent>
  <xr:revisionPtr revIDLastSave="0" documentId="13_ncr:1_{6EB3EEA5-493C-49B9-8578-2384D3D5671B}" xr6:coauthVersionLast="47" xr6:coauthVersionMax="47" xr10:uidLastSave="{00000000-0000-0000-0000-000000000000}"/>
  <bookViews>
    <workbookView xWindow="28680" yWindow="-120" windowWidth="29040" windowHeight="15720" xr2:uid="{947876F9-BE80-4FB0-8396-6F79D78D026F}"/>
  </bookViews>
  <sheets>
    <sheet name="List1" sheetId="1" r:id="rId1"/>
    <sheet name="List2" sheetId="2" r:id="rId2"/>
  </sheets>
  <definedNames>
    <definedName name="_xlnm._FilterDatabase" localSheetId="0" hidden="1">List1!$B$16:$Q$22</definedName>
    <definedName name="Proc_en">List1!#REF!</definedName>
    <definedName name="Proc_fee">List1!$C$4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1" i="1" l="1"/>
  <c r="Q20" i="1"/>
  <c r="Q19" i="1"/>
  <c r="Q18" i="1"/>
  <c r="P21" i="1"/>
  <c r="P20" i="1"/>
  <c r="P19" i="1"/>
  <c r="P18" i="1"/>
  <c r="P17" i="1"/>
  <c r="Q17" i="1" s="1"/>
  <c r="Q23" i="1" l="1"/>
  <c r="F24" i="1" s="1"/>
  <c r="P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Matoušová Michaela, Ing.</author>
  </authors>
  <commentList>
    <comment ref="B2" authorId="0" shapeId="0" xr:uid="{98958BD8-CC00-4479-8305-DDBA439C493D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Jedná se o kurs dle RD čl. III odst. 5, kurz vyhlášený ČNB ke dni vyhlášení příslušného minitendru.</t>
        </r>
      </text>
    </comment>
  </commentList>
</comments>
</file>

<file path=xl/sharedStrings.xml><?xml version="1.0" encoding="utf-8"?>
<sst xmlns="http://schemas.openxmlformats.org/spreadsheetml/2006/main" count="88" uniqueCount="87">
  <si>
    <t>Kurz EUR</t>
  </si>
  <si>
    <t>Žlutě označené buňky vyplní dodavatel (při podání nabídky v NEN)</t>
  </si>
  <si>
    <t>Číslo SKU</t>
  </si>
  <si>
    <t>Název produktu</t>
  </si>
  <si>
    <t>Jednotka nákupu</t>
  </si>
  <si>
    <t>Nákupní období</t>
  </si>
  <si>
    <t>Počet kusů</t>
  </si>
  <si>
    <t>Government</t>
  </si>
  <si>
    <t>Enterprise</t>
  </si>
  <si>
    <t>Non-Specific</t>
  </si>
  <si>
    <t>Additional Product</t>
  </si>
  <si>
    <t>Added at Signing</t>
  </si>
  <si>
    <t>A</t>
  </si>
  <si>
    <t>Cena celkem v Kč</t>
  </si>
  <si>
    <t>Výsledná cena v Kč bez DPH přepočtena zadaným kursem výše pro doplnění do smlouvy</t>
  </si>
  <si>
    <t>Enterprise 6</t>
  </si>
  <si>
    <t>B</t>
  </si>
  <si>
    <t>C</t>
  </si>
  <si>
    <t>D</t>
  </si>
  <si>
    <t>Cena celkem v EUR</t>
  </si>
  <si>
    <t>Typ smlouvy</t>
  </si>
  <si>
    <t>Hladina</t>
  </si>
  <si>
    <t>Corporate</t>
  </si>
  <si>
    <t>1 Month</t>
  </si>
  <si>
    <t>1 Year</t>
  </si>
  <si>
    <t>2 Years</t>
  </si>
  <si>
    <t>3 Years</t>
  </si>
  <si>
    <t>1Y Remaining</t>
  </si>
  <si>
    <t>2Y Remaining</t>
  </si>
  <si>
    <t>3Y Remaining</t>
  </si>
  <si>
    <t>True-Up Y1</t>
  </si>
  <si>
    <t>True-Up Y2</t>
  </si>
  <si>
    <t>True-Up Y3</t>
  </si>
  <si>
    <t>EA</t>
  </si>
  <si>
    <t>Licence vč. SA</t>
  </si>
  <si>
    <t>Software Assurance</t>
  </si>
  <si>
    <t>Typ licence</t>
  </si>
  <si>
    <t>Služba Online</t>
  </si>
  <si>
    <t>Počet jednotek</t>
  </si>
  <si>
    <t>Číslo SKU - Part Number</t>
  </si>
  <si>
    <t>Skupina plnění</t>
  </si>
  <si>
    <t>Fee</t>
  </si>
  <si>
    <t>Nákupní období - Určuje období smlouvy, kdy je produkt pořizován (Služby Online vždy "Non-Specific")</t>
  </si>
  <si>
    <t>Jednotka nákupu - Cenotvorba daného produktu (Služby Online vždy "1 Month")</t>
  </si>
  <si>
    <t>Typ licence - Určuje zda jde o licenci (On-Prem), Službu Online nebo Non-Specific (např. služby Unified)</t>
  </si>
  <si>
    <t>Hladina - Cenová úroveň na smlouvě (Level)</t>
  </si>
  <si>
    <t>Počet kusů - Dle požadovaného počtu uživatelů/zařízení/jader/serverů/atd.</t>
  </si>
  <si>
    <t>Počet jednotek - Počet měsíců u Služeb Online nebo počet roků u licencí (3 na začátku smlouvy, 1 při dokupu)</t>
  </si>
  <si>
    <t>Datum účinnosti</t>
  </si>
  <si>
    <t>ERP EUR - Ceníková cena za 1 jednotku nákupu v EUR (doporučená koncová cena bez DPH)</t>
  </si>
  <si>
    <t>Cena ERP EUR</t>
  </si>
  <si>
    <t>Typ Produktu</t>
  </si>
  <si>
    <t>SCE</t>
  </si>
  <si>
    <t>Platba</t>
  </si>
  <si>
    <t>Výroční</t>
  </si>
  <si>
    <t>Do konce smlouvy</t>
  </si>
  <si>
    <t>Název Produktu - Item Name, viz ceník Enterprise Agreement</t>
  </si>
  <si>
    <t>Typ Smlouvy - Komerční nebo státní správa (pro státní správu musí subjekt splňovat definici oprávnění státní správy společnosti Microsoft, jež je dostupná zde: https://www.microsoft.com/licensing/docs/view/Industries-Government)</t>
  </si>
  <si>
    <t>Typ Produktu -  Dle ceníku Enterprise Agreement</t>
  </si>
  <si>
    <t>Skupina plnění - Fee (Azure, Copilot, Professional Services/Unified) nebo produkty Enteprise 6 (všechny ostatní)</t>
  </si>
  <si>
    <t>LEGENDA:</t>
  </si>
  <si>
    <r>
      <t xml:space="preserve">Tuto tabulku doplněnou o Vámi nabídnuté slevy a aktuální kurs EUR v den vypsání minitendru </t>
    </r>
    <r>
      <rPr>
        <b/>
        <sz val="12"/>
        <color theme="1"/>
        <rFont val="Aptos Narrow"/>
        <family val="2"/>
        <scheme val="minor"/>
      </rPr>
      <t>nezapomeňte přiložit k minitendru!</t>
    </r>
    <r>
      <rPr>
        <sz val="12"/>
        <color theme="1"/>
        <rFont val="Aptos Narrow"/>
        <family val="2"/>
        <scheme val="minor"/>
      </rPr>
      <t xml:space="preserve"> Slouží k přehledné kontrole dodržení Vámi nabízených slev.</t>
    </r>
  </si>
  <si>
    <t>Platba - "Výroční" u nových smlouv a obnov, "Do konce smlouvy" u dokupů a nákupu Azure Prepayment</t>
  </si>
  <si>
    <t>Datum účinnosti - Většinou k 1. dni v měsíci (u Azure Prepayment vždy k 1. dni v měsíci)</t>
  </si>
  <si>
    <t>Název organizace</t>
  </si>
  <si>
    <t>Datum exp. smlouvy</t>
  </si>
  <si>
    <t>Typ nákupu</t>
  </si>
  <si>
    <t>Obnova smlouvy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</si>
  <si>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</si>
  <si>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</si>
  <si>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</si>
  <si>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</si>
  <si>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</si>
  <si>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</si>
  <si>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</si>
  <si>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</si>
  <si>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</si>
  <si>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</si>
  <si>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</si>
  <si>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</si>
  <si>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Ceník měsíc</t>
  </si>
  <si>
    <t>Ceník rok</t>
  </si>
  <si>
    <t>% slevy Fee:</t>
  </si>
  <si>
    <t>% slevy Enterprise 6:</t>
  </si>
  <si>
    <t>Zeleně označené buňky vyplní pověřující zadavatel</t>
  </si>
  <si>
    <t>Nová smlouva</t>
  </si>
  <si>
    <t>Dokup do stávající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</si>
</sst>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.00\ [$€-1]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0070C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0" fontId="0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2" applyAlignment="1" applyProtection="1">
      <alignment horizontal="left" vertical="center" wrapText="1"/>
      <protection hidden="1"/>
    </xf>
    <xf numFmtId="0" fontId="1" fillId="0" borderId="0" xfId="2" applyAlignment="1">
      <alignment horizontal="left" vertical="center"/>
    </xf>
    <xf numFmtId="0" fontId="1" fillId="0" borderId="0" xfId="2" applyAlignment="1" applyProtection="1">
      <alignment horizontal="left" vertical="center"/>
      <protection hidden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4" borderId="1" xfId="0" applyFont="1" applyFill="1" applyBorder="1" applyAlignment="1">
      <alignment horizontal="left"/>
    </xf>
    <xf numFmtId="165" fontId="8" fillId="4" borderId="1" xfId="0" applyNumberFormat="1" applyFont="1" applyFill="1" applyBorder="1" applyAlignment="1">
      <alignment horizontal="left"/>
    </xf>
    <xf numFmtId="0" fontId="10" fillId="0" borderId="0" xfId="2" applyFont="1" applyAlignment="1">
      <alignment horizontal="left"/>
    </xf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4" fontId="10" fillId="0" borderId="0" xfId="2" applyNumberFormat="1" applyFont="1" applyAlignment="1" applyProtection="1">
      <alignment horizontal="left"/>
      <protection hidden="1"/>
    </xf>
    <xf numFmtId="0" fontId="8" fillId="0" borderId="0" xfId="2" applyFont="1" applyAlignment="1" applyProtection="1">
      <alignment horizontal="left" vertical="center"/>
      <protection hidden="1"/>
    </xf>
    <xf numFmtId="0" fontId="11" fillId="0" borderId="0" xfId="0" applyFont="1" applyAlignment="1">
      <alignment horizontal="left"/>
    </xf>
    <xf numFmtId="0" fontId="11" fillId="4" borderId="0" xfId="0" applyFont="1" applyFill="1" applyAlignment="1">
      <alignment horizontal="left"/>
    </xf>
    <xf numFmtId="0" fontId="11" fillId="5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3" borderId="1" xfId="0" applyFont="1" applyFill="1" applyBorder="1" applyAlignment="1">
      <alignment horizontal="left" vertical="top"/>
    </xf>
    <xf numFmtId="164" fontId="8" fillId="2" borderId="1" xfId="0" applyNumberFormat="1" applyFont="1" applyFill="1" applyBorder="1" applyAlignment="1">
      <alignment horizontal="left"/>
    </xf>
    <xf numFmtId="165" fontId="8" fillId="2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0" fontId="11" fillId="5" borderId="1" xfId="1" applyNumberFormat="1" applyFont="1" applyFill="1" applyBorder="1" applyAlignment="1">
      <alignment horizontal="left"/>
    </xf>
    <xf numFmtId="164" fontId="11" fillId="5" borderId="1" xfId="3" applyNumberFormat="1" applyFont="1" applyFill="1" applyBorder="1" applyAlignment="1">
      <alignment horizontal="left"/>
    </xf>
    <xf numFmtId="164" fontId="10" fillId="0" borderId="0" xfId="2" applyNumberFormat="1" applyFont="1" applyAlignment="1" applyProtection="1">
      <alignment horizontal="left"/>
      <protection hidden="1"/>
    </xf>
    <xf numFmtId="164" fontId="10" fillId="0" borderId="2" xfId="2" applyNumberFormat="1" applyFont="1" applyBorder="1" applyAlignment="1" applyProtection="1">
      <alignment horizontal="left"/>
      <protection hidden="1"/>
    </xf>
    <xf numFmtId="164" fontId="10" fillId="0" borderId="3" xfId="2" applyNumberFormat="1" applyFont="1" applyBorder="1" applyAlignment="1" applyProtection="1">
      <alignment horizontal="left"/>
      <protection hidden="1"/>
    </xf>
  </cellXfs>
  <cellStyles count="4">
    <cellStyle name="Měna" xfId="3" builtinId="4"/>
    <cellStyle name="Normal 2" xfId="2" xr:uid="{EFD7FC4D-B3E2-4204-A762-DFEFC6DECC65}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0210-B482-4211-A633-972449BA2CBB}">
  <dimension ref="A2:U42"/>
  <sheetViews>
    <sheetView tabSelected="1" zoomScaleNormal="100" workbookViewId="0">
      <selection activeCell="E12" sqref="E12"/>
    </sheetView>
  </sheetViews>
  <sheetFormatPr defaultColWidth="8.85546875" defaultRowHeight="15" x14ac:dyDescent="0.25"/>
  <cols>
    <col min="1" max="1" width="2.5703125" style="1" customWidth="1"/>
    <col min="2" max="2" width="19.5703125" style="1" customWidth="1"/>
    <col min="3" max="3" width="41.85546875" style="1" customWidth="1"/>
    <col min="4" max="4" width="11.42578125" style="1" customWidth="1"/>
    <col min="5" max="5" width="16.140625" style="1" customWidth="1"/>
    <col min="6" max="6" width="12.28515625" style="1" customWidth="1"/>
    <col min="7" max="7" width="8.140625" style="1" customWidth="1"/>
    <col min="8" max="8" width="16.42578125" style="1" customWidth="1"/>
    <col min="9" max="9" width="16.28515625" style="1" customWidth="1"/>
    <col min="10" max="10" width="15.85546875" style="1" customWidth="1"/>
    <col min="11" max="11" width="16.85546875" style="1" bestFit="1" customWidth="1"/>
    <col min="12" max="12" width="14.28515625" style="1" customWidth="1"/>
    <col min="13" max="13" width="11" style="1" customWidth="1"/>
    <col min="14" max="14" width="16.42578125" style="1" customWidth="1"/>
    <col min="15" max="15" width="14.85546875" style="1" customWidth="1"/>
    <col min="16" max="16" width="18.7109375" style="1" customWidth="1"/>
    <col min="17" max="17" width="17.5703125" style="1" customWidth="1"/>
    <col min="18" max="18" width="16.5703125" style="1" bestFit="1" customWidth="1"/>
    <col min="19" max="19" width="15.28515625" style="1" bestFit="1" customWidth="1"/>
    <col min="20" max="20" width="9.140625" style="1" customWidth="1"/>
    <col min="21" max="16384" width="8.85546875" style="1"/>
  </cols>
  <sheetData>
    <row r="2" spans="2:21" ht="15.75" x14ac:dyDescent="0.25">
      <c r="B2" s="29" t="s">
        <v>0</v>
      </c>
      <c r="C2" s="31">
        <v>0</v>
      </c>
      <c r="E2" s="19"/>
    </row>
    <row r="3" spans="2:21" ht="15.75" x14ac:dyDescent="0.25">
      <c r="B3" s="19"/>
      <c r="C3" s="19"/>
      <c r="D3" s="19"/>
      <c r="E3" s="19"/>
    </row>
    <row r="4" spans="2:21" ht="15.75" x14ac:dyDescent="0.25">
      <c r="B4" s="29" t="s">
        <v>83</v>
      </c>
      <c r="C4" s="30">
        <v>0</v>
      </c>
      <c r="E4" s="19"/>
      <c r="F4" s="4"/>
      <c r="H4" s="4"/>
    </row>
    <row r="5" spans="2:21" ht="15.75" x14ac:dyDescent="0.25">
      <c r="B5" s="29" t="s">
        <v>82</v>
      </c>
      <c r="C5" s="30">
        <v>0</v>
      </c>
      <c r="E5" s="19"/>
      <c r="F5" s="4"/>
      <c r="H5" s="4"/>
    </row>
    <row r="6" spans="2:21" ht="15.75" x14ac:dyDescent="0.25">
      <c r="B6" s="19"/>
      <c r="C6" s="19"/>
      <c r="D6" s="19"/>
      <c r="E6" s="19"/>
    </row>
    <row r="7" spans="2:21" ht="15.75" x14ac:dyDescent="0.25">
      <c r="B7" s="20" t="s">
        <v>84</v>
      </c>
      <c r="C7" s="20"/>
      <c r="D7"/>
    </row>
    <row r="8" spans="2:21" ht="15.75" x14ac:dyDescent="0.25">
      <c r="B8" s="21" t="s">
        <v>1</v>
      </c>
      <c r="C8" s="21"/>
      <c r="D8"/>
      <c r="E8" s="19"/>
    </row>
    <row r="10" spans="2:21" ht="15.75" x14ac:dyDescent="0.25">
      <c r="B10" s="26" t="s">
        <v>64</v>
      </c>
      <c r="C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21" ht="15.75" x14ac:dyDescent="0.25">
      <c r="B11" s="26" t="s">
        <v>48</v>
      </c>
      <c r="C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1" ht="15.75" x14ac:dyDescent="0.25">
      <c r="B12" s="26" t="s">
        <v>65</v>
      </c>
      <c r="C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1" ht="15.75" x14ac:dyDescent="0.25">
      <c r="B13" s="26" t="s">
        <v>66</v>
      </c>
      <c r="C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2:21" ht="15.75" x14ac:dyDescent="0.25">
      <c r="B14" s="26" t="s">
        <v>53</v>
      </c>
      <c r="C14" s="12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2:21" ht="15.75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2:21" s="3" customFormat="1" ht="15.75" x14ac:dyDescent="0.25">
      <c r="B16" s="26" t="s">
        <v>2</v>
      </c>
      <c r="C16" s="26" t="s">
        <v>3</v>
      </c>
      <c r="D16" s="26" t="s">
        <v>6</v>
      </c>
      <c r="E16" s="26" t="s">
        <v>40</v>
      </c>
      <c r="F16" s="26" t="s">
        <v>20</v>
      </c>
      <c r="G16" s="26" t="s">
        <v>21</v>
      </c>
      <c r="H16" s="26" t="s">
        <v>51</v>
      </c>
      <c r="I16" s="26" t="s">
        <v>4</v>
      </c>
      <c r="J16" s="26" t="s">
        <v>5</v>
      </c>
      <c r="K16" s="26" t="s">
        <v>36</v>
      </c>
      <c r="L16" s="26" t="s">
        <v>80</v>
      </c>
      <c r="M16" s="26" t="s">
        <v>81</v>
      </c>
      <c r="N16" s="26" t="s">
        <v>38</v>
      </c>
      <c r="O16" s="26" t="s">
        <v>50</v>
      </c>
      <c r="P16" s="26" t="s">
        <v>19</v>
      </c>
      <c r="Q16" s="26" t="s">
        <v>13</v>
      </c>
      <c r="U16" s="2"/>
    </row>
    <row r="17" spans="2:20" ht="15.75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  <c r="P17" s="28" t="str">
        <f>IF(D17="","",ROUND(IF(E17="Enterprise 6",O17-(O17*$C$4),IF(E17="fee",O17-(O17*$C$5))),2)*D17*N17)</f>
        <v/>
      </c>
      <c r="Q17" s="27" t="str">
        <f>IF(D17="","",P17*$C$2)</f>
        <v/>
      </c>
    </row>
    <row r="18" spans="2:20" ht="15.75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  <c r="P18" s="28" t="str">
        <f>IF(D18="","",ROUND(IF(E18="Enterprise 6",O18-(O18*$C$4),IF(E18="fee",O18-(O18*$C$5))),2)*D18*N18)</f>
        <v/>
      </c>
      <c r="Q18" s="27" t="str">
        <f>IF(D18="","",P18*$C$2)</f>
        <v/>
      </c>
    </row>
    <row r="19" spans="2:20" ht="15.75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  <c r="P19" s="28" t="str">
        <f>IF(D19="","",ROUND(IF(E19="Enterprise 6",O19-(O19*$C$4),IF(E19="fee",O19-(O19*$C$5))),2)*D19*N19)</f>
        <v/>
      </c>
      <c r="Q19" s="27" t="str">
        <f>IF(D19="","",P19*$C$2)</f>
        <v/>
      </c>
    </row>
    <row r="20" spans="2:20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28" t="str">
        <f>IF(D20="","",ROUND(IF(E20="Enterprise 6",O20-(O20*$C$4),IF(E20="fee",O20-(O20*$C$5))),2)*D20*N20)</f>
        <v/>
      </c>
      <c r="Q20" s="27" t="str">
        <f>IF(D20="","",P20*$C$2)</f>
        <v/>
      </c>
    </row>
    <row r="21" spans="2:20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P21" s="28" t="str">
        <f>IF(D21="","",ROUND(IF(E21="Enterprise 6",O21-(O21*$C$4),IF(E21="fee",O21-(O21*$C$5))),2)*D21*N21)</f>
        <v/>
      </c>
      <c r="Q21" s="27" t="str">
        <f>IF(D21="","",P21*$C$2)</f>
        <v/>
      </c>
    </row>
    <row r="22" spans="2:20" ht="15.7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20" ht="16.5" thickBot="1" x14ac:dyDescent="0.3">
      <c r="B23" s="14"/>
      <c r="C23" s="11"/>
      <c r="D23" s="11"/>
      <c r="E23" s="11"/>
      <c r="F23" s="32"/>
      <c r="G23" s="32"/>
      <c r="H23" s="17"/>
      <c r="I23" s="11"/>
      <c r="J23" s="11"/>
      <c r="K23" s="11"/>
      <c r="L23" s="11"/>
      <c r="M23" s="11"/>
      <c r="N23" s="11"/>
      <c r="O23" s="11"/>
      <c r="P23" s="15">
        <f>SUM(P17:P21)</f>
        <v>0</v>
      </c>
      <c r="Q23" s="16">
        <f>SUM(Q17:Q21)</f>
        <v>0</v>
      </c>
    </row>
    <row r="24" spans="2:20" ht="16.5" thickBot="1" x14ac:dyDescent="0.3">
      <c r="B24" s="14" t="s">
        <v>14</v>
      </c>
      <c r="C24" s="11"/>
      <c r="D24" s="11"/>
      <c r="E24" s="11"/>
      <c r="F24" s="33">
        <f>Q23</f>
        <v>0</v>
      </c>
      <c r="G24" s="34"/>
      <c r="H24" s="14"/>
      <c r="I24" s="14"/>
      <c r="J24" s="14"/>
      <c r="K24" s="14"/>
      <c r="L24" s="11"/>
      <c r="M24" s="11"/>
      <c r="N24" s="11"/>
      <c r="O24" s="17"/>
      <c r="P24" s="11"/>
      <c r="Q24" s="11"/>
      <c r="R24" s="5"/>
      <c r="S24" s="5"/>
      <c r="T24" s="5"/>
    </row>
    <row r="25" spans="2:20" ht="15.75" x14ac:dyDescent="0.25">
      <c r="B25" s="1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5"/>
      <c r="S25" s="5"/>
      <c r="T25" s="5"/>
    </row>
    <row r="26" spans="2:20" ht="14.45" customHeight="1" x14ac:dyDescent="0.25">
      <c r="B26" s="18" t="s">
        <v>61</v>
      </c>
      <c r="C26" s="11"/>
      <c r="D26" s="11"/>
      <c r="E26" s="11"/>
      <c r="F26" s="11"/>
      <c r="G26" s="11"/>
      <c r="H26" s="11"/>
      <c r="I26" s="11"/>
      <c r="J26" s="11"/>
      <c r="K26" s="11"/>
      <c r="L26" s="18"/>
      <c r="M26" s="18"/>
      <c r="N26" s="18"/>
      <c r="O26" s="18"/>
      <c r="P26" s="18"/>
      <c r="Q26" s="18"/>
      <c r="R26" s="9"/>
      <c r="S26" s="9"/>
      <c r="T26" s="8"/>
    </row>
    <row r="27" spans="2:20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8"/>
    </row>
    <row r="28" spans="2:20" x14ac:dyDescent="0.25">
      <c r="B28" s="6" t="s">
        <v>60</v>
      </c>
    </row>
    <row r="29" spans="2:20" x14ac:dyDescent="0.25">
      <c r="B29" s="24" t="s">
        <v>62</v>
      </c>
      <c r="C29" s="25"/>
      <c r="D29" s="25"/>
      <c r="E29" s="25"/>
    </row>
    <row r="30" spans="2:20" x14ac:dyDescent="0.25">
      <c r="B30" s="24" t="s">
        <v>63</v>
      </c>
      <c r="C30" s="25"/>
      <c r="D30" s="25"/>
      <c r="E30" s="25"/>
    </row>
    <row r="31" spans="2:20" x14ac:dyDescent="0.25">
      <c r="B31" s="22" t="s">
        <v>39</v>
      </c>
      <c r="C31" s="23"/>
      <c r="D31" s="23"/>
      <c r="E31" s="23"/>
    </row>
    <row r="32" spans="2:20" x14ac:dyDescent="0.25">
      <c r="B32" s="22" t="s">
        <v>56</v>
      </c>
      <c r="C32" s="23"/>
      <c r="D32" s="23"/>
      <c r="E32" s="23"/>
    </row>
    <row r="33" spans="1:5" x14ac:dyDescent="0.25">
      <c r="B33" s="22" t="s">
        <v>46</v>
      </c>
      <c r="C33" s="23"/>
      <c r="D33" s="23"/>
      <c r="E33" s="23"/>
    </row>
    <row r="34" spans="1:5" x14ac:dyDescent="0.25">
      <c r="B34" s="22" t="s">
        <v>59</v>
      </c>
      <c r="C34" s="23"/>
      <c r="D34" s="23"/>
      <c r="E34" s="23"/>
    </row>
    <row r="35" spans="1:5" x14ac:dyDescent="0.25">
      <c r="B35" s="22" t="s">
        <v>57</v>
      </c>
      <c r="C35" s="23"/>
      <c r="D35" s="23"/>
      <c r="E35" s="23"/>
    </row>
    <row r="36" spans="1:5" x14ac:dyDescent="0.25">
      <c r="B36" s="22" t="s">
        <v>45</v>
      </c>
      <c r="C36" s="23"/>
      <c r="D36" s="23"/>
      <c r="E36" s="23"/>
    </row>
    <row r="37" spans="1:5" x14ac:dyDescent="0.25">
      <c r="B37" s="22" t="s">
        <v>58</v>
      </c>
      <c r="C37" s="23"/>
      <c r="D37" s="23"/>
      <c r="E37" s="23"/>
    </row>
    <row r="38" spans="1:5" x14ac:dyDescent="0.25">
      <c r="B38" s="22" t="s">
        <v>43</v>
      </c>
      <c r="C38" s="23"/>
      <c r="D38" s="23"/>
      <c r="E38" s="23"/>
    </row>
    <row r="39" spans="1:5" x14ac:dyDescent="0.25">
      <c r="B39" s="22" t="s">
        <v>42</v>
      </c>
      <c r="C39" s="23"/>
      <c r="D39" s="23"/>
      <c r="E39" s="23"/>
    </row>
    <row r="40" spans="1:5" x14ac:dyDescent="0.25">
      <c r="B40" s="22" t="s">
        <v>44</v>
      </c>
      <c r="C40" s="23"/>
      <c r="D40" s="23"/>
      <c r="E40" s="23"/>
    </row>
    <row r="41" spans="1:5" x14ac:dyDescent="0.25">
      <c r="A41" s="23"/>
      <c r="B41" s="22" t="s">
        <v>47</v>
      </c>
      <c r="C41" s="23"/>
      <c r="D41" s="23"/>
      <c r="E41" s="23"/>
    </row>
    <row r="42" spans="1:5" x14ac:dyDescent="0.25">
      <c r="A42" s="23"/>
      <c r="B42" s="22" t="s">
        <v>49</v>
      </c>
      <c r="C42" s="23"/>
      <c r="D42" s="23"/>
      <c r="E42" s="23"/>
    </row>
  </sheetData>
  <mergeCells count="2">
    <mergeCell ref="F23:G23"/>
    <mergeCell ref="F24:G24"/>
  </mergeCells>
  <pageMargins left="0.7" right="0.7" top="0.78740157499999996" bottom="0.78740157499999996" header="0.3" footer="0.3"/>
  <headerFooter>
    <oddFooter>&amp;L_x000D_&amp;1#&amp;"Aptos"&amp;9&amp;K000000 Klasifikace informací: Neveřejné</oddFooter>
  </headerFooter>
  <legacy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FCFCEF3-6A5D-448A-AFCA-F36DBFDDB5E9}">
          <x14:formula1>
            <xm:f>List2!$B$1:$B$3</xm:f>
          </x14:formula1>
          <xm:sqref>E17:E21</xm:sqref>
        </x14:dataValidation>
        <x14:dataValidation type="list" allowBlank="1" showInputMessage="1" showErrorMessage="1" xr:uid="{014250EC-5159-4591-B9D9-63AD1329D6E9}">
          <x14:formula1>
            <xm:f>List2!$F$1:$F$5</xm:f>
          </x14:formula1>
          <xm:sqref>G17:G21</xm:sqref>
        </x14:dataValidation>
        <x14:dataValidation type="list" allowBlank="1" showInputMessage="1" showErrorMessage="1" xr:uid="{6671A95D-0B73-4CA9-8C51-9061E5ACCDDF}">
          <x14:formula1>
            <xm:f>List2!$A$1:$A$3</xm:f>
          </x14:formula1>
          <xm:sqref>F17:G21</xm:sqref>
        </x14:dataValidation>
        <x14:dataValidation type="list" allowBlank="1" showInputMessage="1" showErrorMessage="1" xr:uid="{C97E4108-967B-42FE-99A5-C83010EDE9B0}">
          <x14:formula1>
            <xm:f>List2!$C$1:$C$4</xm:f>
          </x14:formula1>
          <xm:sqref>H17:H21</xm:sqref>
        </x14:dataValidation>
        <x14:dataValidation type="list" allowBlank="1" showInputMessage="1" showErrorMessage="1" xr:uid="{57B802FF-E57D-4982-993A-F6CE2FE76EAA}">
          <x14:formula1>
            <xm:f>List2!$D$1:$D$6</xm:f>
          </x14:formula1>
          <xm:sqref>I17:I21</xm:sqref>
        </x14:dataValidation>
        <x14:dataValidation type="list" allowBlank="1" showInputMessage="1" showErrorMessage="1" xr:uid="{8C1F027C-D805-4E7F-B54B-2617D0BD977E}">
          <x14:formula1>
            <xm:f>List2!$E$1:$E$9</xm:f>
          </x14:formula1>
          <xm:sqref>J17:J21</xm:sqref>
        </x14:dataValidation>
        <x14:dataValidation type="list" allowBlank="1" showInputMessage="1" showErrorMessage="1" xr:uid="{67E2ED72-7ECC-4F5B-95B1-BA493D4F17EB}">
          <x14:formula1>
            <xm:f>List2!$G$1:$G$5</xm:f>
          </x14:formula1>
          <xm:sqref>K17:K21</xm:sqref>
        </x14:dataValidation>
        <x14:dataValidation type="list" allowBlank="1" showInputMessage="1" showErrorMessage="1" xr:uid="{A3E1EA6B-CC22-473C-BC67-002FC4CB9190}">
          <x14:formula1>
            <xm:f>List2!$H$1:$H$3</xm:f>
          </x14:formula1>
          <xm:sqref>C14</xm:sqref>
        </x14:dataValidation>
        <x14:dataValidation type="list" allowBlank="1" showInputMessage="1" showErrorMessage="1" xr:uid="{7F540F38-12EA-4A3F-ABA7-91F582B57656}">
          <x14:formula1>
            <xm:f>List2!$I$1:$I$4</xm:f>
          </x14:formula1>
          <xm:sqref>C13</xm:sqref>
        </x14:dataValidation>
        <x14:dataValidation type="list" allowBlank="1" showInputMessage="1" showErrorMessage="1" xr:uid="{12594F99-FBBB-464F-89B8-05338942E864}">
          <x14:formula1>
            <xm:f>List2!$J$1:$J$13</xm:f>
          </x14:formula1>
          <xm:sqref>L17:L21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F94B-0D4D-43A1-BF64-A462DD04D138}">
  <dimension ref="A2:J13"/>
  <sheetViews>
    <sheetView workbookViewId="0">
      <selection activeCell="M13" sqref="M13"/>
    </sheetView>
  </sheetViews>
  <sheetFormatPr defaultRowHeight="15" x14ac:dyDescent="0.25"/>
  <cols>
    <col min="1" max="1" width="11.28515625" bestFit="1" customWidth="1"/>
    <col min="2" max="2" width="19.5703125" customWidth="1"/>
    <col min="3" max="3" width="21.85546875" customWidth="1"/>
    <col min="5" max="5" width="18.140625" customWidth="1"/>
    <col min="7" max="7" width="17.140625" bestFit="1" customWidth="1"/>
  </cols>
  <sheetData>
    <row r="2" spans="1:10" x14ac:dyDescent="0.25">
      <c r="A2" t="s">
        <v>22</v>
      </c>
      <c r="B2" t="s">
        <v>15</v>
      </c>
      <c r="C2" t="s">
        <v>8</v>
      </c>
      <c r="D2" t="s">
        <v>23</v>
      </c>
      <c r="E2" t="s">
        <v>9</v>
      </c>
      <c r="F2" t="s">
        <v>12</v>
      </c>
      <c r="G2" t="s">
        <v>9</v>
      </c>
      <c r="H2" t="s">
        <v>54</v>
      </c>
      <c r="I2" t="s">
        <v>86</v>
      </c>
      <c r="J2" t="s">
        <v>68</v>
      </c>
    </row>
    <row r="3" spans="1:10" x14ac:dyDescent="0.25">
      <c r="A3" t="s">
        <v>7</v>
      </c>
      <c r="B3" t="s">
        <v>41</v>
      </c>
      <c r="C3" t="s">
        <v>10</v>
      </c>
      <c r="D3" t="s">
        <v>24</v>
      </c>
      <c r="E3" t="s">
        <v>11</v>
      </c>
      <c r="F3" t="s">
        <v>16</v>
      </c>
      <c r="G3" t="s">
        <v>37</v>
      </c>
      <c r="H3" t="s">
        <v>55</v>
      </c>
      <c r="I3" t="s">
        <v>85</v>
      </c>
      <c r="J3" t="s">
        <v>69</v>
      </c>
    </row>
    <row r="4" spans="1:10" x14ac:dyDescent="0.25">
      <c r="C4" t="s">
        <v>52</v>
      </c>
      <c r="D4" t="s">
        <v>25</v>
      </c>
      <c r="E4" t="s">
        <v>27</v>
      </c>
      <c r="F4" t="s">
        <v>17</v>
      </c>
      <c r="G4" t="s">
        <v>34</v>
      </c>
      <c r="I4" t="s">
        <v>67</v>
      </c>
      <c r="J4" t="s">
        <v>70</v>
      </c>
    </row>
    <row r="5" spans="1:10" x14ac:dyDescent="0.25">
      <c r="D5" t="s">
        <v>26</v>
      </c>
      <c r="E5" t="s">
        <v>28</v>
      </c>
      <c r="F5" t="s">
        <v>18</v>
      </c>
      <c r="G5" t="s">
        <v>35</v>
      </c>
      <c r="J5" t="s">
        <v>71</v>
      </c>
    </row>
    <row r="6" spans="1:10" x14ac:dyDescent="0.25">
      <c r="D6" t="s">
        <v>33</v>
      </c>
      <c r="E6" t="s">
        <v>29</v>
      </c>
      <c r="J6" t="s">
        <v>72</v>
      </c>
    </row>
    <row r="7" spans="1:10" x14ac:dyDescent="0.25">
      <c r="E7" t="s">
        <v>30</v>
      </c>
      <c r="J7" t="s">
        <v>73</v>
      </c>
    </row>
    <row r="8" spans="1:10" x14ac:dyDescent="0.25">
      <c r="E8" t="s">
        <v>31</v>
      </c>
      <c r="J8" t="s">
        <v>74</v>
      </c>
    </row>
    <row r="9" spans="1:10" x14ac:dyDescent="0.25">
      <c r="E9" t="s">
        <v>32</v>
      </c>
      <c r="J9" t="s">
        <v>75</v>
      </c>
    </row>
    <row r="10" spans="1:10" x14ac:dyDescent="0.25">
      <c r="J10" t="s">
        <v>76</v>
      </c>
    </row>
    <row r="11" spans="1:10" x14ac:dyDescent="0.25">
      <c r="J11" t="s">
        <v>77</v>
      </c>
    </row>
    <row r="12" spans="1:10" x14ac:dyDescent="0.25">
      <c r="J12" t="s">
        <v>78</v>
      </c>
    </row>
    <row r="13" spans="1:10" x14ac:dyDescent="0.25">
      <c r="J13" t="s">
        <v>79</v>
      </c>
    </row>
  </sheetData>
  <phoneticPr fontId="5" type="noConversion"/>
  <pageMargins left="0.7" right="0.7" top="0.78740157499999996" bottom="0.78740157499999996" header="0.3" footer="0.3"/>
  <headerFooter>
    <oddFooter>&amp;L_x000D_&amp;1#&amp;"Aptos"&amp;9&amp;K000000 Klasifikace informací: Neveřejné</oddFooter>
  </headerFooter>
</worksheet>
</file>

<file path=docMetadata/LabelInfo.xml><?xml version="1.0" encoding="utf-8"?>
<clbl:labelList xmlns:clbl="http://schemas.microsoft.com/office/2020/mipLabelMetadata">
  <clbl:label id="{f42aa342-8706-4288-bd11-ebb85995028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Proc_fee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Matoušová Michaela, Ing.</dc:creator>
  <cp:lastModifiedBy>Kozák Daniel, PhDr.</cp:lastModifiedBy>
  <dcterms:created xsi:type="dcterms:W3CDTF">2026-05-18T06:54:27Z</dcterms:created>
  <dcterms:modified xsi:type="dcterms:W3CDTF">2026-07-23T13:49:00Z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2026-07-03T08:54:38Z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df03f6ab-6f00-4604-8283-154d353aec86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