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SPOLECNY\SPOLEČNÝ-nový\Činnost OSR\Financování VS\Metodika nákladů\Na vládu\"/>
    </mc:Choice>
  </mc:AlternateContent>
  <bookViews>
    <workbookView xWindow="0" yWindow="0" windowWidth="28800" windowHeight="12300"/>
  </bookViews>
  <sheets>
    <sheet name="Výpočet" sheetId="3" r:id="rId1"/>
    <sheet name="Příklad_rozdělení_úvazků" sheetId="5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9" i="5" l="1"/>
  <c r="C91" i="5"/>
  <c r="C81" i="5"/>
  <c r="D81" i="5" l="1"/>
  <c r="E81" i="5"/>
  <c r="F81" i="5"/>
  <c r="G86" i="5" l="1"/>
  <c r="G87" i="5" s="1"/>
  <c r="G81" i="5"/>
  <c r="E87" i="5" l="1"/>
  <c r="F87" i="5"/>
  <c r="C87" i="5"/>
  <c r="D87" i="5"/>
</calcChain>
</file>

<file path=xl/sharedStrings.xml><?xml version="1.0" encoding="utf-8"?>
<sst xmlns="http://schemas.openxmlformats.org/spreadsheetml/2006/main" count="175" uniqueCount="155">
  <si>
    <t>P.č.</t>
  </si>
  <si>
    <t>CELKEM</t>
  </si>
  <si>
    <t>1.</t>
  </si>
  <si>
    <t>2.</t>
  </si>
  <si>
    <t>3.</t>
  </si>
  <si>
    <t>4.</t>
  </si>
  <si>
    <t>5.</t>
  </si>
  <si>
    <t>8.</t>
  </si>
  <si>
    <t>plus / mínus (Kč)</t>
  </si>
  <si>
    <t>míra krytí  (%)</t>
  </si>
  <si>
    <t>Příjmy celkem (Kč)</t>
  </si>
  <si>
    <t>6.</t>
  </si>
  <si>
    <t>9.</t>
  </si>
  <si>
    <t>10.</t>
  </si>
  <si>
    <t>11.</t>
  </si>
  <si>
    <t>12.</t>
  </si>
  <si>
    <t>Za provozování živností</t>
  </si>
  <si>
    <t>Náklady celkem (Kč)</t>
  </si>
  <si>
    <t>15.</t>
  </si>
  <si>
    <t>7.</t>
  </si>
  <si>
    <t>13.=(∑ 4. až 12.)</t>
  </si>
  <si>
    <t>14.</t>
  </si>
  <si>
    <t>17.</t>
  </si>
  <si>
    <t>16.=(14.+15.)</t>
  </si>
  <si>
    <t>18.</t>
  </si>
  <si>
    <t>19.</t>
  </si>
  <si>
    <t>23.</t>
  </si>
  <si>
    <t>Územní plánování</t>
  </si>
  <si>
    <t>Základní působnost</t>
  </si>
  <si>
    <t>Matriční působnost</t>
  </si>
  <si>
    <t>Stavební působnost</t>
  </si>
  <si>
    <t>Pověřený úřad</t>
  </si>
  <si>
    <t>ORP</t>
  </si>
  <si>
    <t>Veřejné opatrovnictví</t>
  </si>
  <si>
    <t>Celkem</t>
  </si>
  <si>
    <t xml:space="preserve">Ostatní správní poplatky </t>
  </si>
  <si>
    <t>20.=(∑ 16. až 19.)</t>
  </si>
  <si>
    <t>21.=(13.+20.)</t>
  </si>
  <si>
    <t>22.</t>
  </si>
  <si>
    <t>24.=(22. x 23)</t>
  </si>
  <si>
    <t>25.=(21.-24.)</t>
  </si>
  <si>
    <t>Pardubice</t>
  </si>
  <si>
    <t>Odbory</t>
  </si>
  <si>
    <t>Oddělení</t>
  </si>
  <si>
    <t>Celkový počet zaměstnanců/ úvazků</t>
  </si>
  <si>
    <t>Působnost</t>
  </si>
  <si>
    <t>Přenesená</t>
  </si>
  <si>
    <t>Samostatná</t>
  </si>
  <si>
    <t>Obslužná</t>
  </si>
  <si>
    <t>Manažerská</t>
  </si>
  <si>
    <t>Vedení města</t>
  </si>
  <si>
    <t>Tajemník</t>
  </si>
  <si>
    <t xml:space="preserve">Primátor </t>
  </si>
  <si>
    <t>Náměstek primátora</t>
  </si>
  <si>
    <t>Kancelář primátora</t>
  </si>
  <si>
    <t>Organizační odd.</t>
  </si>
  <si>
    <t>Oddělení krizového řízení</t>
  </si>
  <si>
    <t>Tiskový úsek</t>
  </si>
  <si>
    <t>Úsek vnějších vztahů</t>
  </si>
  <si>
    <t>Kancelář tajemníka</t>
  </si>
  <si>
    <t>Kancelář tajemníka, sekretariát</t>
  </si>
  <si>
    <t>Odd. právní</t>
  </si>
  <si>
    <t>Odd. personální</t>
  </si>
  <si>
    <t>Úsek modernizace a řízení kvality</t>
  </si>
  <si>
    <t>Odd. hospodářské správy - úsek autoprovozu</t>
  </si>
  <si>
    <t>Odd. spisové služby</t>
  </si>
  <si>
    <t>Odd. hospodářské správy - úsek provozní</t>
  </si>
  <si>
    <t>Odd. kontroly</t>
  </si>
  <si>
    <t>Odbor ekonomický</t>
  </si>
  <si>
    <t>vedoucí odboru</t>
  </si>
  <si>
    <t>Úsek finanční strategie</t>
  </si>
  <si>
    <t>Oddělení účetnictví</t>
  </si>
  <si>
    <t>Oddělení rozpočtu</t>
  </si>
  <si>
    <t>Oddělení daní a daňových pohledávek</t>
  </si>
  <si>
    <t>Odbor informačních technologií</t>
  </si>
  <si>
    <t>Odbor informačních technologií - vedoucí odd.</t>
  </si>
  <si>
    <t>Oddělení strategie a IT služeb</t>
  </si>
  <si>
    <t>Oddělení technické podpory</t>
  </si>
  <si>
    <t>Odbor majetku a investic</t>
  </si>
  <si>
    <t>Vedoucí odboru</t>
  </si>
  <si>
    <t>Oddělení investic a technické správy</t>
  </si>
  <si>
    <t>Oddělení správy bytových domů a nebytových prostor</t>
  </si>
  <si>
    <t>Oddělení pozemků a převodu nemovitostí</t>
  </si>
  <si>
    <t>Oddělení ekonomické</t>
  </si>
  <si>
    <t>Odbor správních agend</t>
  </si>
  <si>
    <t>sekretariát</t>
  </si>
  <si>
    <t>Oddělení matriky</t>
  </si>
  <si>
    <t>Oddělení občanských průkazů, cestovních dokladů a evidence obyvatel</t>
  </si>
  <si>
    <t>Oddělení přestupků</t>
  </si>
  <si>
    <t>Oddělení deliktů provozovatele vozidla</t>
  </si>
  <si>
    <t>Úsek památkové péče</t>
  </si>
  <si>
    <t>Odbor školství, kultury a sportu</t>
  </si>
  <si>
    <t>Vedoucí odboru, referent</t>
  </si>
  <si>
    <t>Oddělení školství</t>
  </si>
  <si>
    <t>Oddělení kultury a cestovního ruchu</t>
  </si>
  <si>
    <t>Ekonomické oddělení</t>
  </si>
  <si>
    <t>Úsek Evropský spolkový dům</t>
  </si>
  <si>
    <t>Odbor dopravy</t>
  </si>
  <si>
    <t>Referent</t>
  </si>
  <si>
    <t>Oddělení speciálního stavebního úřadu a dopravy</t>
  </si>
  <si>
    <t>Oddělení dopravně správních agend</t>
  </si>
  <si>
    <t>Oddělení registru vozidel</t>
  </si>
  <si>
    <t>Odbor životního prostředí</t>
  </si>
  <si>
    <t>Oddělení ochrany přírody</t>
  </si>
  <si>
    <t>Oddělení odpadů a ovzduší</t>
  </si>
  <si>
    <t>Oddělení vodního hospodářství</t>
  </si>
  <si>
    <t>Odbor sociálních věcí</t>
  </si>
  <si>
    <t>Oddělení sociální péče</t>
  </si>
  <si>
    <t>Oddělení sociálních služeb a prevence</t>
  </si>
  <si>
    <t>Oddělení sociálně právní ochrany dětí</t>
  </si>
  <si>
    <t>Úsek terénní sociální práce</t>
  </si>
  <si>
    <t>Úsek ekonomický a rozvojových koncepcí</t>
  </si>
  <si>
    <t>Obecní živnostenský úřad</t>
  </si>
  <si>
    <t>asistentka vedoucího odboru</t>
  </si>
  <si>
    <t>Oddělení registrace</t>
  </si>
  <si>
    <t>Oddělení kontrolní a správní</t>
  </si>
  <si>
    <t>Stavební úřad</t>
  </si>
  <si>
    <t>Oddělení stavebního úřadu I.</t>
  </si>
  <si>
    <t>Oddělení stavebního úřadu II.</t>
  </si>
  <si>
    <t>Odbor hlavního architekta</t>
  </si>
  <si>
    <t>Oddělení architektonické a urbanistické koncepce</t>
  </si>
  <si>
    <t>Oddělení územního plánování</t>
  </si>
  <si>
    <t>Úsek technické podpory</t>
  </si>
  <si>
    <t>Odbor rozvoje a strategie</t>
  </si>
  <si>
    <t>Oddělení strategického plánu a strategie v oblasti energetiky</t>
  </si>
  <si>
    <t>Oddělení projektového a dotačního managementu</t>
  </si>
  <si>
    <t>Oddělení veřejných zakázek</t>
  </si>
  <si>
    <t>Oddělení implementace strategie ITI</t>
  </si>
  <si>
    <t>Zprostředkující subjekt ITI</t>
  </si>
  <si>
    <t>SOUČET</t>
  </si>
  <si>
    <t>Počet úvazků</t>
  </si>
  <si>
    <t>stav rok 2018</t>
  </si>
  <si>
    <t>Příspěvek (Kč) v daném kalendářním roce</t>
  </si>
  <si>
    <t>Zákon o státním rozpočtu, jehož prostřednictvím byl stanoven příspěvek v daném kalendářním roce</t>
  </si>
  <si>
    <t xml:space="preserve">Správní poplatky (136) </t>
  </si>
  <si>
    <t>Občanské průkazy</t>
  </si>
  <si>
    <t>Jednotná kontaktní místa</t>
  </si>
  <si>
    <t>*)</t>
  </si>
  <si>
    <t>Příloha 3</t>
  </si>
  <si>
    <t>Výsledná míra krytí agendy státní správy obce</t>
  </si>
  <si>
    <t>Náklady na pracovní a jiné úvazky k zabezpečení agend státní správy na pracovišti 
(přenesená působnost včetně poměrné části úvazků obslužných a manažerských míst)</t>
  </si>
  <si>
    <t>Obec s rozšířenou působností</t>
  </si>
  <si>
    <t>Výpočet míry krytí agendy státní správy územního samosprávného celku za kalendářní rok</t>
  </si>
  <si>
    <t>Resortní dotace na výkon státní správy</t>
  </si>
  <si>
    <t>26.</t>
  </si>
  <si>
    <t>Odd. hospodářské správy</t>
  </si>
  <si>
    <t>Počet úvazků v přenesené působnosti vč. podílu na obslužné a manažerské činnosti</t>
  </si>
  <si>
    <t>Počet úvazků v samostatná vč. podílu na obslužné a manažerské činnosti</t>
  </si>
  <si>
    <t xml:space="preserve">Pro uvedení příkladu výpočtu kalkulován průměrný hrubý plat na platovou třídu 9, stupeň 8 ve výši 25 140 Kč. K tarifnímu platu je počítáno osobní ohodnocení ve výši 25 % z nejvyššího stupně dané třídy, náklady na odvody 33,8 % a režijní náklad na 1 pracovníka ve výši 48 % SHM.  </t>
  </si>
  <si>
    <t>Další příjmy (Kč) z přenesené působnosti</t>
  </si>
  <si>
    <t>Výše příspěvku (Kč) po jednotlivých dílčích kritériích</t>
  </si>
  <si>
    <t xml:space="preserve">Počet úvazků v přenesené působnosti </t>
  </si>
  <si>
    <r>
      <t>Přijaté sankční platby (221)</t>
    </r>
    <r>
      <rPr>
        <b/>
        <vertAlign val="superscript"/>
        <sz val="10"/>
        <color rgb="FFFF0000"/>
        <rFont val="Calibri"/>
        <family val="2"/>
        <charset val="238"/>
        <scheme val="minor"/>
      </rPr>
      <t xml:space="preserve">  </t>
    </r>
  </si>
  <si>
    <r>
      <t>Veřejnoprávní smlouvy</t>
    </r>
    <r>
      <rPr>
        <b/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</si>
  <si>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Náklady (Kč) na 1 úvazek </t>
    </r>
    <r>
      <rPr>
        <b/>
        <sz val="10"/>
        <color rgb="FFFF0000"/>
        <rFont val="Calibri"/>
        <family val="2"/>
        <charset val="238"/>
        <scheme val="minor"/>
      </rPr>
      <t>*)</t>
    </r>
    <r>
      <rPr>
        <b/>
        <sz val="10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</si>
</sst>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b/>
      <sz val="22"/>
      <color rgb="FF00B05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6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vertAlign val="superscript"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vertAlign val="superscript"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EEF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4" borderId="13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1" fillId="0" borderId="17" xfId="0" applyFont="1" applyBorder="1"/>
    <xf numFmtId="0" fontId="11" fillId="0" borderId="18" xfId="0" applyFont="1" applyBorder="1" applyAlignment="1">
      <alignment horizontal="center"/>
    </xf>
    <xf numFmtId="0" fontId="14" fillId="4" borderId="28" xfId="0" applyNumberFormat="1" applyFont="1" applyFill="1" applyBorder="1" applyAlignment="1">
      <alignment horizontal="center"/>
    </xf>
    <xf numFmtId="0" fontId="14" fillId="4" borderId="29" xfId="0" applyNumberFormat="1" applyFont="1" applyFill="1" applyBorder="1" applyAlignment="1">
      <alignment horizontal="center"/>
    </xf>
    <xf numFmtId="0" fontId="14" fillId="4" borderId="30" xfId="0" applyNumberFormat="1" applyFont="1" applyFill="1" applyBorder="1" applyAlignment="1">
      <alignment horizontal="center"/>
    </xf>
    <xf numFmtId="0" fontId="11" fillId="4" borderId="31" xfId="0" applyNumberFormat="1" applyFont="1" applyFill="1" applyBorder="1"/>
    <xf numFmtId="0" fontId="14" fillId="4" borderId="12" xfId="0" applyNumberFormat="1" applyFont="1" applyFill="1" applyBorder="1" applyAlignment="1">
      <alignment horizontal="center"/>
    </xf>
    <xf numFmtId="0" fontId="14" fillId="4" borderId="32" xfId="0" applyNumberFormat="1" applyFont="1" applyFill="1" applyBorder="1" applyAlignment="1">
      <alignment horizontal="center"/>
    </xf>
    <xf numFmtId="0" fontId="14" fillId="4" borderId="18" xfId="0" applyNumberFormat="1" applyFont="1" applyFill="1" applyBorder="1" applyAlignment="1">
      <alignment horizontal="center"/>
    </xf>
    <xf numFmtId="0" fontId="11" fillId="4" borderId="32" xfId="0" applyNumberFormat="1" applyFont="1" applyFill="1" applyBorder="1"/>
    <xf numFmtId="0" fontId="11" fillId="0" borderId="33" xfId="0" applyFont="1" applyBorder="1"/>
    <xf numFmtId="0" fontId="11" fillId="0" borderId="34" xfId="0" applyFont="1" applyBorder="1" applyAlignment="1">
      <alignment horizontal="center"/>
    </xf>
    <xf numFmtId="0" fontId="14" fillId="4" borderId="33" xfId="0" applyNumberFormat="1" applyFont="1" applyFill="1" applyBorder="1" applyAlignment="1">
      <alignment horizontal="center"/>
    </xf>
    <xf numFmtId="0" fontId="14" fillId="4" borderId="35" xfId="0" applyNumberFormat="1" applyFont="1" applyFill="1" applyBorder="1" applyAlignment="1">
      <alignment horizontal="center"/>
    </xf>
    <xf numFmtId="0" fontId="14" fillId="4" borderId="34" xfId="0" applyNumberFormat="1" applyFont="1" applyFill="1" applyBorder="1" applyAlignment="1">
      <alignment horizontal="center"/>
    </xf>
    <xf numFmtId="0" fontId="11" fillId="4" borderId="35" xfId="0" applyNumberFormat="1" applyFont="1" applyFill="1" applyBorder="1"/>
    <xf numFmtId="0" fontId="11" fillId="0" borderId="36" xfId="0" applyFont="1" applyBorder="1"/>
    <xf numFmtId="0" fontId="11" fillId="0" borderId="37" xfId="0" applyFont="1" applyBorder="1" applyAlignment="1">
      <alignment horizontal="center"/>
    </xf>
    <xf numFmtId="0" fontId="14" fillId="4" borderId="38" xfId="0" applyNumberFormat="1" applyFont="1" applyFill="1" applyBorder="1" applyAlignment="1">
      <alignment horizontal="center"/>
    </xf>
    <xf numFmtId="0" fontId="14" fillId="4" borderId="31" xfId="0" applyNumberFormat="1" applyFont="1" applyFill="1" applyBorder="1" applyAlignment="1">
      <alignment horizontal="center"/>
    </xf>
    <xf numFmtId="0" fontId="14" fillId="4" borderId="37" xfId="0" applyNumberFormat="1" applyFont="1" applyFill="1" applyBorder="1" applyAlignment="1">
      <alignment horizontal="center"/>
    </xf>
    <xf numFmtId="0" fontId="14" fillId="4" borderId="14" xfId="0" applyNumberFormat="1" applyFont="1" applyFill="1" applyBorder="1" applyAlignment="1">
      <alignment horizontal="center"/>
    </xf>
    <xf numFmtId="0" fontId="11" fillId="0" borderId="39" xfId="0" applyFont="1" applyBorder="1"/>
    <xf numFmtId="0" fontId="11" fillId="0" borderId="40" xfId="0" applyFont="1" applyBorder="1" applyAlignment="1">
      <alignment horizontal="center"/>
    </xf>
    <xf numFmtId="0" fontId="14" fillId="4" borderId="39" xfId="0" applyNumberFormat="1" applyFont="1" applyFill="1" applyBorder="1" applyAlignment="1">
      <alignment horizontal="center"/>
    </xf>
    <xf numFmtId="0" fontId="14" fillId="4" borderId="41" xfId="0" applyNumberFormat="1" applyFont="1" applyFill="1" applyBorder="1" applyAlignment="1">
      <alignment horizontal="center"/>
    </xf>
    <xf numFmtId="0" fontId="14" fillId="4" borderId="40" xfId="0" applyNumberFormat="1" applyFont="1" applyFill="1" applyBorder="1" applyAlignment="1">
      <alignment horizontal="center"/>
    </xf>
    <xf numFmtId="0" fontId="11" fillId="0" borderId="28" xfId="0" applyFont="1" applyBorder="1"/>
    <xf numFmtId="0" fontId="11" fillId="0" borderId="30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2" fontId="0" fillId="0" borderId="0" xfId="0" applyNumberFormat="1"/>
    <xf numFmtId="0" fontId="13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6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2" fontId="15" fillId="0" borderId="0" xfId="0" applyNumberFormat="1" applyFont="1"/>
    <xf numFmtId="0" fontId="17" fillId="0" borderId="0" xfId="0" applyFont="1" applyAlignment="1">
      <alignment horizontal="center" wrapText="1"/>
    </xf>
    <xf numFmtId="2" fontId="17" fillId="0" borderId="0" xfId="0" applyNumberFormat="1" applyFont="1"/>
    <xf numFmtId="0" fontId="13" fillId="3" borderId="10" xfId="0" applyFont="1" applyFill="1" applyBorder="1" applyAlignment="1">
      <alignment horizontal="center"/>
    </xf>
    <xf numFmtId="0" fontId="14" fillId="0" borderId="45" xfId="0" applyNumberFormat="1" applyFont="1" applyBorder="1" applyAlignment="1">
      <alignment horizontal="right"/>
    </xf>
    <xf numFmtId="2" fontId="14" fillId="0" borderId="45" xfId="0" applyNumberFormat="1" applyFont="1" applyBorder="1" applyAlignment="1">
      <alignment horizontal="right"/>
    </xf>
    <xf numFmtId="2" fontId="14" fillId="0" borderId="46" xfId="0" applyNumberFormat="1" applyFont="1" applyBorder="1" applyAlignment="1">
      <alignment horizontal="right"/>
    </xf>
    <xf numFmtId="10" fontId="14" fillId="0" borderId="44" xfId="3" applyNumberFormat="1" applyFont="1" applyBorder="1" applyAlignment="1">
      <alignment horizontal="right"/>
    </xf>
    <xf numFmtId="10" fontId="14" fillId="0" borderId="47" xfId="3" applyNumberFormat="1" applyFont="1" applyBorder="1" applyAlignment="1">
      <alignment horizontal="right"/>
    </xf>
    <xf numFmtId="0" fontId="6" fillId="6" borderId="8" xfId="0" applyFont="1" applyFill="1" applyBorder="1" applyAlignment="1"/>
    <xf numFmtId="0" fontId="7" fillId="6" borderId="15" xfId="0" applyFont="1" applyFill="1" applyBorder="1" applyAlignment="1"/>
    <xf numFmtId="0" fontId="1" fillId="6" borderId="1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2" fontId="0" fillId="0" borderId="5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wrapText="1"/>
    </xf>
    <xf numFmtId="0" fontId="18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0" fillId="6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16" fillId="6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textRotation="90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textRotation="90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20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textRotation="90" wrapText="1"/>
    </xf>
    <xf numFmtId="0" fontId="16" fillId="0" borderId="5" xfId="0" applyFont="1" applyFill="1" applyBorder="1" applyAlignment="1">
      <alignment horizontal="center" vertical="center" textRotation="90" wrapText="1"/>
    </xf>
    <xf numFmtId="0" fontId="16" fillId="0" borderId="4" xfId="0" applyFont="1" applyFill="1" applyBorder="1" applyAlignment="1">
      <alignment horizontal="center" vertical="center" textRotation="90" wrapText="1"/>
    </xf>
    <xf numFmtId="0" fontId="16" fillId="0" borderId="19" xfId="0" applyFont="1" applyFill="1" applyBorder="1" applyAlignment="1">
      <alignment horizontal="center" vertical="center" textRotation="90" wrapText="1"/>
    </xf>
    <xf numFmtId="0" fontId="16" fillId="0" borderId="2" xfId="0" applyFont="1" applyFill="1" applyBorder="1" applyAlignment="1">
      <alignment horizontal="center" vertical="center" textRotation="90" wrapText="1"/>
    </xf>
    <xf numFmtId="0" fontId="16" fillId="0" borderId="16" xfId="0" applyFont="1" applyFill="1" applyBorder="1" applyAlignment="1">
      <alignment horizontal="center" vertical="center" textRotation="90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3" fontId="5" fillId="0" borderId="27" xfId="0" applyNumberFormat="1" applyFont="1" applyFill="1" applyBorder="1" applyAlignment="1">
      <alignment horizontal="center" vertical="center" wrapText="1"/>
    </xf>
    <xf numFmtId="3" fontId="24" fillId="0" borderId="33" xfId="0" applyNumberFormat="1" applyFont="1" applyFill="1" applyBorder="1" applyAlignment="1">
      <alignment horizontal="center" vertical="center" wrapText="1"/>
    </xf>
    <xf numFmtId="3" fontId="24" fillId="0" borderId="44" xfId="0" applyNumberFormat="1" applyFont="1" applyFill="1" applyBorder="1" applyAlignment="1">
      <alignment horizontal="center" vertical="center" wrapText="1"/>
    </xf>
    <xf numFmtId="3" fontId="24" fillId="0" borderId="21" xfId="0" applyNumberFormat="1" applyFont="1" applyFill="1" applyBorder="1" applyAlignment="1">
      <alignment horizontal="center" vertical="center" wrapText="1"/>
    </xf>
    <xf numFmtId="3" fontId="24" fillId="0" borderId="42" xfId="0" applyNumberFormat="1" applyFont="1" applyFill="1" applyBorder="1" applyAlignment="1">
      <alignment horizontal="center" vertical="center" wrapText="1"/>
    </xf>
    <xf numFmtId="3" fontId="24" fillId="0" borderId="5" xfId="0" applyNumberFormat="1" applyFont="1" applyFill="1" applyBorder="1" applyAlignment="1">
      <alignment horizontal="center" vertical="center" wrapText="1"/>
    </xf>
    <xf numFmtId="3" fontId="24" fillId="0" borderId="4" xfId="0" applyNumberFormat="1" applyFont="1" applyFill="1" applyBorder="1" applyAlignment="1">
      <alignment horizontal="center" vertical="center" wrapText="1"/>
    </xf>
    <xf numFmtId="3" fontId="24" fillId="0" borderId="27" xfId="0" applyNumberFormat="1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3" fontId="24" fillId="0" borderId="3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24" fillId="0" borderId="43" xfId="0" applyNumberFormat="1" applyFont="1" applyFill="1" applyBorder="1" applyAlignment="1">
      <alignment horizontal="center" vertical="center" wrapText="1"/>
    </xf>
    <xf numFmtId="3" fontId="25" fillId="0" borderId="2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">
    <cellStyle name="Normální" xfId="0" builtinId="0"/>
    <cellStyle name="Normální 3 2" xfId="1"/>
    <cellStyle name="Procenta" xfId="3" builtinId="5"/>
    <cellStyle name="Procenta 2" xfId="2"/>
  </cellStyles>
  <dxfs count="0"/>
  <tableStyles count="0" defaultTableStyle="TableStyleMedium2" defaultPivotStyle="PivotStyleLight16"/>
  <colors>
    <mruColors>
      <color rgb="FF00FF99"/>
      <color rgb="FFD1CB9B"/>
      <color rgb="FFFFFF99"/>
      <color rgb="FFE983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tabSelected="1" workbookViewId="0">
      <selection activeCell="V5" sqref="V5:X5"/>
    </sheetView>
  </sheetViews>
  <sheetFormatPr defaultColWidth="8.85546875" defaultRowHeight="12.75" x14ac:dyDescent="0.2"/>
  <cols>
    <col min="1" max="1" width="3.85546875" style="2" customWidth="1"/>
    <col min="2" max="2" width="14.42578125" style="1" bestFit="1" customWidth="1"/>
    <col min="3" max="3" width="11.42578125" style="2" customWidth="1"/>
    <col min="4" max="11" width="5.7109375" style="1" customWidth="1"/>
    <col min="12" max="12" width="5.7109375" style="5" customWidth="1"/>
    <col min="13" max="13" width="13.85546875" style="1" customWidth="1"/>
    <col min="14" max="15" width="5.7109375" style="1" customWidth="1"/>
    <col min="16" max="16" width="12" style="1" customWidth="1"/>
    <col min="17" max="17" width="5.7109375" style="1" customWidth="1"/>
    <col min="18" max="19" width="5.7109375" style="5" customWidth="1"/>
    <col min="20" max="20" width="14.28515625" style="1" customWidth="1"/>
    <col min="21" max="21" width="11.140625" style="1" bestFit="1" customWidth="1"/>
    <col min="22" max="22" width="9.7109375" style="5" customWidth="1"/>
    <col min="23" max="23" width="11.5703125" style="5" customWidth="1"/>
    <col min="24" max="24" width="13.28515625" style="5" bestFit="1" customWidth="1"/>
    <col min="25" max="25" width="12.7109375" style="1" customWidth="1"/>
    <col min="26" max="26" width="8.5703125" style="1" customWidth="1"/>
    <col min="27" max="16384" width="8.85546875" style="1"/>
  </cols>
  <sheetData>
    <row r="1" spans="1:27" s="5" customFormat="1" ht="24" customHeight="1" x14ac:dyDescent="0.3">
      <c r="A1" s="2"/>
      <c r="C1" s="2"/>
      <c r="Y1" s="100" t="s">
        <v>138</v>
      </c>
      <c r="Z1" s="101"/>
    </row>
    <row r="2" spans="1:27" s="5" customFormat="1" ht="19.5" thickBot="1" x14ac:dyDescent="0.35">
      <c r="A2" s="2"/>
      <c r="C2" s="2"/>
      <c r="Y2" s="98"/>
      <c r="Z2" s="99"/>
    </row>
    <row r="3" spans="1:27" s="4" customFormat="1" ht="42" customHeight="1" thickBot="1" x14ac:dyDescent="0.35">
      <c r="A3" s="106" t="s">
        <v>142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</row>
    <row r="4" spans="1:27" ht="18" customHeight="1" thickBot="1" x14ac:dyDescent="0.25">
      <c r="A4" s="107"/>
      <c r="B4" s="108"/>
      <c r="C4" s="109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</row>
    <row r="5" spans="1:27" s="3" customFormat="1" ht="85.5" customHeight="1" thickBot="1" x14ac:dyDescent="0.3">
      <c r="A5" s="110" t="s">
        <v>0</v>
      </c>
      <c r="B5" s="111" t="s">
        <v>133</v>
      </c>
      <c r="C5" s="110" t="s">
        <v>132</v>
      </c>
      <c r="D5" s="112" t="s">
        <v>150</v>
      </c>
      <c r="E5" s="113"/>
      <c r="F5" s="113"/>
      <c r="G5" s="102"/>
      <c r="H5" s="102"/>
      <c r="I5" s="102"/>
      <c r="J5" s="102"/>
      <c r="K5" s="102"/>
      <c r="L5" s="102"/>
      <c r="M5" s="103"/>
      <c r="N5" s="112" t="s">
        <v>149</v>
      </c>
      <c r="O5" s="113"/>
      <c r="P5" s="113"/>
      <c r="Q5" s="66"/>
      <c r="R5" s="66"/>
      <c r="S5" s="66"/>
      <c r="T5" s="67"/>
      <c r="U5" s="114" t="s">
        <v>10</v>
      </c>
      <c r="V5" s="112" t="s">
        <v>140</v>
      </c>
      <c r="W5" s="113"/>
      <c r="X5" s="115"/>
      <c r="Y5" s="116" t="s">
        <v>139</v>
      </c>
      <c r="Z5" s="65"/>
    </row>
    <row r="6" spans="1:27" s="3" customFormat="1" ht="42" customHeight="1" thickBot="1" x14ac:dyDescent="0.3">
      <c r="A6" s="117"/>
      <c r="B6" s="118"/>
      <c r="C6" s="117"/>
      <c r="D6" s="119" t="s">
        <v>28</v>
      </c>
      <c r="E6" s="120" t="s">
        <v>29</v>
      </c>
      <c r="F6" s="121" t="s">
        <v>30</v>
      </c>
      <c r="G6" s="120" t="s">
        <v>31</v>
      </c>
      <c r="H6" s="120" t="s">
        <v>141</v>
      </c>
      <c r="I6" s="121" t="s">
        <v>33</v>
      </c>
      <c r="J6" s="120" t="s">
        <v>135</v>
      </c>
      <c r="K6" s="121" t="s">
        <v>136</v>
      </c>
      <c r="L6" s="120" t="s">
        <v>27</v>
      </c>
      <c r="M6" s="110" t="s">
        <v>1</v>
      </c>
      <c r="N6" s="122" t="s">
        <v>134</v>
      </c>
      <c r="O6" s="123"/>
      <c r="P6" s="124"/>
      <c r="Q6" s="120" t="s">
        <v>152</v>
      </c>
      <c r="R6" s="120" t="s">
        <v>143</v>
      </c>
      <c r="S6" s="120" t="s">
        <v>153</v>
      </c>
      <c r="T6" s="110" t="s">
        <v>1</v>
      </c>
      <c r="U6" s="125"/>
      <c r="V6" s="126" t="s">
        <v>151</v>
      </c>
      <c r="W6" s="127" t="s">
        <v>154</v>
      </c>
      <c r="X6" s="110" t="s">
        <v>17</v>
      </c>
      <c r="Y6" s="128" t="s">
        <v>8</v>
      </c>
      <c r="Z6" s="129" t="s">
        <v>9</v>
      </c>
    </row>
    <row r="7" spans="1:27" s="3" customFormat="1" ht="159.75" customHeight="1" thickBot="1" x14ac:dyDescent="0.3">
      <c r="A7" s="130"/>
      <c r="B7" s="131"/>
      <c r="C7" s="130"/>
      <c r="D7" s="132"/>
      <c r="E7" s="133"/>
      <c r="F7" s="134"/>
      <c r="G7" s="133"/>
      <c r="H7" s="133"/>
      <c r="I7" s="134"/>
      <c r="J7" s="133"/>
      <c r="K7" s="134"/>
      <c r="L7" s="133"/>
      <c r="M7" s="130"/>
      <c r="N7" s="135" t="s">
        <v>16</v>
      </c>
      <c r="O7" s="136" t="s">
        <v>35</v>
      </c>
      <c r="P7" s="137" t="s">
        <v>1</v>
      </c>
      <c r="Q7" s="133"/>
      <c r="R7" s="133"/>
      <c r="S7" s="133"/>
      <c r="T7" s="130"/>
      <c r="U7" s="104"/>
      <c r="V7" s="126"/>
      <c r="W7" s="127"/>
      <c r="X7" s="117"/>
      <c r="Y7" s="138"/>
      <c r="Z7" s="139"/>
    </row>
    <row r="8" spans="1:27" s="7" customFormat="1" ht="18" customHeight="1" thickBot="1" x14ac:dyDescent="0.3">
      <c r="A8" s="140" t="s">
        <v>2</v>
      </c>
      <c r="B8" s="141" t="s">
        <v>3</v>
      </c>
      <c r="C8" s="142" t="s">
        <v>4</v>
      </c>
      <c r="D8" s="140" t="s">
        <v>5</v>
      </c>
      <c r="E8" s="140" t="s">
        <v>6</v>
      </c>
      <c r="F8" s="140" t="s">
        <v>11</v>
      </c>
      <c r="G8" s="140" t="s">
        <v>19</v>
      </c>
      <c r="H8" s="140" t="s">
        <v>7</v>
      </c>
      <c r="I8" s="140" t="s">
        <v>12</v>
      </c>
      <c r="J8" s="140" t="s">
        <v>13</v>
      </c>
      <c r="K8" s="140" t="s">
        <v>14</v>
      </c>
      <c r="L8" s="140" t="s">
        <v>15</v>
      </c>
      <c r="M8" s="140" t="s">
        <v>20</v>
      </c>
      <c r="N8" s="143" t="s">
        <v>21</v>
      </c>
      <c r="O8" s="144" t="s">
        <v>18</v>
      </c>
      <c r="P8" s="145" t="s">
        <v>23</v>
      </c>
      <c r="Q8" s="144" t="s">
        <v>22</v>
      </c>
      <c r="R8" s="140" t="s">
        <v>24</v>
      </c>
      <c r="S8" s="145" t="s">
        <v>25</v>
      </c>
      <c r="T8" s="140" t="s">
        <v>36</v>
      </c>
      <c r="U8" s="140" t="s">
        <v>37</v>
      </c>
      <c r="V8" s="143" t="s">
        <v>38</v>
      </c>
      <c r="W8" s="146" t="s">
        <v>26</v>
      </c>
      <c r="X8" s="140" t="s">
        <v>39</v>
      </c>
      <c r="Y8" s="147" t="s">
        <v>40</v>
      </c>
      <c r="Z8" s="148" t="s">
        <v>144</v>
      </c>
      <c r="AA8" s="6"/>
    </row>
    <row r="9" spans="1:27" s="52" customFormat="1" ht="75.75" customHeight="1" thickBot="1" x14ac:dyDescent="0.3">
      <c r="A9" s="149">
        <v>1</v>
      </c>
      <c r="B9" s="150"/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3"/>
      <c r="O9" s="154"/>
      <c r="P9" s="155"/>
      <c r="Q9" s="156"/>
      <c r="R9" s="157"/>
      <c r="S9" s="158"/>
      <c r="T9" s="158"/>
      <c r="U9" s="159"/>
      <c r="V9" s="160"/>
      <c r="W9" s="161"/>
      <c r="X9" s="162"/>
      <c r="Y9" s="163"/>
      <c r="Z9" s="164"/>
      <c r="AA9" s="51"/>
    </row>
    <row r="10" spans="1:27" x14ac:dyDescent="0.2">
      <c r="A10" s="165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108"/>
    </row>
    <row r="11" spans="1:27" s="52" customFormat="1" ht="32.25" customHeight="1" x14ac:dyDescent="0.25">
      <c r="A11" s="166" t="s">
        <v>137</v>
      </c>
      <c r="B11" s="167" t="s">
        <v>148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</sheetData>
  <mergeCells count="32">
    <mergeCell ref="B11:Z11"/>
    <mergeCell ref="V5:X5"/>
    <mergeCell ref="V6:V7"/>
    <mergeCell ref="W6:W7"/>
    <mergeCell ref="X6:X7"/>
    <mergeCell ref="Y6:Y7"/>
    <mergeCell ref="T6:T7"/>
    <mergeCell ref="Z6:Z7"/>
    <mergeCell ref="J6:J7"/>
    <mergeCell ref="K6:K7"/>
    <mergeCell ref="M6:M7"/>
    <mergeCell ref="N6:P6"/>
    <mergeCell ref="Q6:Q7"/>
    <mergeCell ref="S6:S7"/>
    <mergeCell ref="L6:L7"/>
    <mergeCell ref="A10:Y10"/>
    <mergeCell ref="Y1:Z1"/>
    <mergeCell ref="A3:Z3"/>
    <mergeCell ref="A5:A7"/>
    <mergeCell ref="B5:B7"/>
    <mergeCell ref="C5:C7"/>
    <mergeCell ref="Y5:Z5"/>
    <mergeCell ref="N5:T5"/>
    <mergeCell ref="U5:U7"/>
    <mergeCell ref="D5:M5"/>
    <mergeCell ref="D6:D7"/>
    <mergeCell ref="E6:E7"/>
    <mergeCell ref="F6:F7"/>
    <mergeCell ref="G6:G7"/>
    <mergeCell ref="H6:H7"/>
    <mergeCell ref="I6:I7"/>
    <mergeCell ref="R6:R7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opLeftCell="A70" workbookViewId="0">
      <selection activeCell="B94" sqref="B94:B95"/>
    </sheetView>
  </sheetViews>
  <sheetFormatPr defaultRowHeight="15" x14ac:dyDescent="0.25"/>
  <cols>
    <col min="1" max="1" width="19.28515625" customWidth="1"/>
    <col min="2" max="2" width="65" bestFit="1" customWidth="1"/>
    <col min="3" max="3" width="24" customWidth="1"/>
    <col min="4" max="4" width="14.140625" customWidth="1"/>
    <col min="5" max="5" width="15" customWidth="1"/>
    <col min="6" max="6" width="13.28515625" customWidth="1"/>
    <col min="7" max="7" width="11.5703125" customWidth="1"/>
    <col min="8" max="8" width="13.7109375" customWidth="1"/>
    <col min="9" max="9" width="14.28515625" customWidth="1"/>
    <col min="10" max="10" width="12.140625" customWidth="1"/>
    <col min="11" max="11" width="13.140625" customWidth="1"/>
  </cols>
  <sheetData>
    <row r="1" spans="1:7" ht="29.25" thickBot="1" x14ac:dyDescent="0.3">
      <c r="A1" s="8" t="s">
        <v>41</v>
      </c>
      <c r="D1" s="9"/>
      <c r="E1" s="9"/>
      <c r="F1" s="9"/>
      <c r="G1" s="48" t="s">
        <v>131</v>
      </c>
    </row>
    <row r="2" spans="1:7" ht="16.5" customHeight="1" thickBot="1" x14ac:dyDescent="0.3">
      <c r="A2" s="87" t="s">
        <v>42</v>
      </c>
      <c r="B2" s="87" t="s">
        <v>43</v>
      </c>
      <c r="C2" s="89" t="s">
        <v>44</v>
      </c>
      <c r="D2" s="72" t="s">
        <v>45</v>
      </c>
      <c r="E2" s="73"/>
      <c r="F2" s="73"/>
      <c r="G2" s="74"/>
    </row>
    <row r="3" spans="1:7" ht="16.5" thickBot="1" x14ac:dyDescent="0.3">
      <c r="A3" s="88"/>
      <c r="B3" s="88"/>
      <c r="C3" s="90"/>
      <c r="D3" s="10" t="s">
        <v>46</v>
      </c>
      <c r="E3" s="10" t="s">
        <v>47</v>
      </c>
      <c r="F3" s="11" t="s">
        <v>48</v>
      </c>
      <c r="G3" s="12" t="s">
        <v>49</v>
      </c>
    </row>
    <row r="4" spans="1:7" ht="16.5" thickBot="1" x14ac:dyDescent="0.3">
      <c r="A4" s="75" t="s">
        <v>50</v>
      </c>
      <c r="B4" s="13" t="s">
        <v>51</v>
      </c>
      <c r="C4" s="14">
        <v>1</v>
      </c>
      <c r="D4" s="15">
        <v>0.5</v>
      </c>
      <c r="E4" s="16">
        <v>0.5</v>
      </c>
      <c r="F4" s="17"/>
      <c r="G4" s="18"/>
    </row>
    <row r="5" spans="1:7" ht="16.5" thickBot="1" x14ac:dyDescent="0.3">
      <c r="A5" s="75"/>
      <c r="B5" s="13" t="s">
        <v>52</v>
      </c>
      <c r="C5" s="14">
        <v>1</v>
      </c>
      <c r="D5" s="19"/>
      <c r="E5" s="20">
        <v>1</v>
      </c>
      <c r="F5" s="21"/>
      <c r="G5" s="22"/>
    </row>
    <row r="6" spans="1:7" ht="16.5" thickBot="1" x14ac:dyDescent="0.3">
      <c r="A6" s="75"/>
      <c r="B6" s="23" t="s">
        <v>53</v>
      </c>
      <c r="C6" s="24">
        <v>3</v>
      </c>
      <c r="D6" s="25"/>
      <c r="E6" s="26">
        <v>3</v>
      </c>
      <c r="F6" s="27"/>
      <c r="G6" s="28"/>
    </row>
    <row r="7" spans="1:7" ht="16.5" thickBot="1" x14ac:dyDescent="0.3">
      <c r="A7" s="75" t="s">
        <v>54</v>
      </c>
      <c r="B7" s="29" t="s">
        <v>54</v>
      </c>
      <c r="C7" s="30">
        <v>2</v>
      </c>
      <c r="D7" s="31"/>
      <c r="E7" s="32"/>
      <c r="F7" s="33">
        <v>2</v>
      </c>
      <c r="G7" s="18"/>
    </row>
    <row r="8" spans="1:7" ht="16.5" thickBot="1" x14ac:dyDescent="0.3">
      <c r="A8" s="75"/>
      <c r="B8" s="13" t="s">
        <v>55</v>
      </c>
      <c r="C8" s="14">
        <v>8</v>
      </c>
      <c r="D8" s="19"/>
      <c r="E8" s="20"/>
      <c r="F8" s="21">
        <v>8</v>
      </c>
      <c r="G8" s="22"/>
    </row>
    <row r="9" spans="1:7" ht="16.5" thickBot="1" x14ac:dyDescent="0.3">
      <c r="A9" s="75"/>
      <c r="B9" s="13" t="s">
        <v>56</v>
      </c>
      <c r="C9" s="14">
        <v>4</v>
      </c>
      <c r="D9" s="19">
        <v>2</v>
      </c>
      <c r="E9" s="20">
        <v>2</v>
      </c>
      <c r="F9" s="21"/>
      <c r="G9" s="22"/>
    </row>
    <row r="10" spans="1:7" ht="16.5" thickBot="1" x14ac:dyDescent="0.3">
      <c r="A10" s="75"/>
      <c r="B10" s="13" t="s">
        <v>57</v>
      </c>
      <c r="C10" s="14">
        <v>3</v>
      </c>
      <c r="D10" s="19"/>
      <c r="E10" s="20">
        <v>1.5</v>
      </c>
      <c r="F10" s="21">
        <v>1.5</v>
      </c>
      <c r="G10" s="22"/>
    </row>
    <row r="11" spans="1:7" ht="16.5" thickBot="1" x14ac:dyDescent="0.3">
      <c r="A11" s="75"/>
      <c r="B11" s="23" t="s">
        <v>58</v>
      </c>
      <c r="C11" s="24">
        <v>3</v>
      </c>
      <c r="D11" s="25"/>
      <c r="E11" s="26">
        <v>3</v>
      </c>
      <c r="F11" s="27"/>
      <c r="G11" s="28"/>
    </row>
    <row r="12" spans="1:7" ht="16.5" thickBot="1" x14ac:dyDescent="0.3">
      <c r="A12" s="75" t="s">
        <v>59</v>
      </c>
      <c r="B12" s="29" t="s">
        <v>60</v>
      </c>
      <c r="C12" s="30">
        <v>3</v>
      </c>
      <c r="D12" s="31"/>
      <c r="E12" s="32"/>
      <c r="F12" s="33">
        <v>3</v>
      </c>
      <c r="G12" s="18"/>
    </row>
    <row r="13" spans="1:7" ht="16.5" thickBot="1" x14ac:dyDescent="0.3">
      <c r="A13" s="75"/>
      <c r="B13" s="13" t="s">
        <v>61</v>
      </c>
      <c r="C13" s="14">
        <v>7</v>
      </c>
      <c r="D13" s="19">
        <v>3.35</v>
      </c>
      <c r="E13" s="20">
        <v>3.35</v>
      </c>
      <c r="F13" s="21"/>
      <c r="G13" s="22">
        <v>0.3</v>
      </c>
    </row>
    <row r="14" spans="1:7" ht="16.5" thickBot="1" x14ac:dyDescent="0.3">
      <c r="A14" s="75"/>
      <c r="B14" s="13" t="s">
        <v>62</v>
      </c>
      <c r="C14" s="14">
        <v>6</v>
      </c>
      <c r="D14" s="19"/>
      <c r="E14" s="20"/>
      <c r="F14" s="21">
        <v>5.7</v>
      </c>
      <c r="G14" s="22">
        <v>0.3</v>
      </c>
    </row>
    <row r="15" spans="1:7" ht="16.5" thickBot="1" x14ac:dyDescent="0.3">
      <c r="A15" s="75"/>
      <c r="B15" s="13" t="s">
        <v>63</v>
      </c>
      <c r="C15" s="14">
        <v>1</v>
      </c>
      <c r="D15" s="19"/>
      <c r="E15" s="20">
        <v>1</v>
      </c>
      <c r="F15" s="21"/>
      <c r="G15" s="22"/>
    </row>
    <row r="16" spans="1:7" ht="16.5" thickBot="1" x14ac:dyDescent="0.3">
      <c r="A16" s="75"/>
      <c r="B16" s="13" t="s">
        <v>145</v>
      </c>
      <c r="C16" s="14">
        <v>1</v>
      </c>
      <c r="D16" s="19"/>
      <c r="E16" s="20"/>
      <c r="F16" s="21">
        <v>1</v>
      </c>
      <c r="G16" s="22"/>
    </row>
    <row r="17" spans="1:7" ht="16.5" thickBot="1" x14ac:dyDescent="0.3">
      <c r="A17" s="75"/>
      <c r="B17" s="13" t="s">
        <v>64</v>
      </c>
      <c r="C17" s="14">
        <v>4</v>
      </c>
      <c r="D17" s="19"/>
      <c r="E17" s="20"/>
      <c r="F17" s="21">
        <v>3.7</v>
      </c>
      <c r="G17" s="22">
        <v>0.3</v>
      </c>
    </row>
    <row r="18" spans="1:7" ht="16.5" thickBot="1" x14ac:dyDescent="0.3">
      <c r="A18" s="75"/>
      <c r="B18" s="13" t="s">
        <v>65</v>
      </c>
      <c r="C18" s="14">
        <v>9</v>
      </c>
      <c r="D18" s="19"/>
      <c r="E18" s="20"/>
      <c r="F18" s="21">
        <v>8.6999999999999993</v>
      </c>
      <c r="G18" s="22">
        <v>0.3</v>
      </c>
    </row>
    <row r="19" spans="1:7" ht="16.5" thickBot="1" x14ac:dyDescent="0.3">
      <c r="A19" s="75"/>
      <c r="B19" s="13" t="s">
        <v>66</v>
      </c>
      <c r="C19" s="14">
        <v>14</v>
      </c>
      <c r="D19" s="19"/>
      <c r="E19" s="20"/>
      <c r="F19" s="21">
        <v>13.7</v>
      </c>
      <c r="G19" s="22">
        <v>0.3</v>
      </c>
    </row>
    <row r="20" spans="1:7" ht="16.5" thickBot="1" x14ac:dyDescent="0.3">
      <c r="A20" s="75"/>
      <c r="B20" s="23" t="s">
        <v>67</v>
      </c>
      <c r="C20" s="24">
        <v>4</v>
      </c>
      <c r="D20" s="25"/>
      <c r="E20" s="26">
        <v>3.7</v>
      </c>
      <c r="F20" s="27"/>
      <c r="G20" s="28">
        <v>0.3</v>
      </c>
    </row>
    <row r="21" spans="1:7" ht="16.5" thickBot="1" x14ac:dyDescent="0.3">
      <c r="A21" s="75" t="s">
        <v>68</v>
      </c>
      <c r="B21" s="29" t="s">
        <v>69</v>
      </c>
      <c r="C21" s="30">
        <v>1</v>
      </c>
      <c r="D21" s="31"/>
      <c r="E21" s="32">
        <v>0.5</v>
      </c>
      <c r="F21" s="33"/>
      <c r="G21" s="18">
        <v>0.5</v>
      </c>
    </row>
    <row r="22" spans="1:7" ht="16.5" thickBot="1" x14ac:dyDescent="0.3">
      <c r="A22" s="75"/>
      <c r="B22" s="13" t="s">
        <v>70</v>
      </c>
      <c r="C22" s="14">
        <v>1</v>
      </c>
      <c r="D22" s="19"/>
      <c r="E22" s="20">
        <v>1</v>
      </c>
      <c r="F22" s="21"/>
      <c r="G22" s="22"/>
    </row>
    <row r="23" spans="1:7" ht="16.5" thickBot="1" x14ac:dyDescent="0.3">
      <c r="A23" s="75"/>
      <c r="B23" s="13" t="s">
        <v>71</v>
      </c>
      <c r="C23" s="14">
        <v>7</v>
      </c>
      <c r="D23" s="19"/>
      <c r="E23" s="20"/>
      <c r="F23" s="21">
        <v>6.7</v>
      </c>
      <c r="G23" s="22">
        <v>0.3</v>
      </c>
    </row>
    <row r="24" spans="1:7" ht="16.5" thickBot="1" x14ac:dyDescent="0.3">
      <c r="A24" s="75"/>
      <c r="B24" s="13" t="s">
        <v>72</v>
      </c>
      <c r="C24" s="14">
        <v>4</v>
      </c>
      <c r="D24" s="19"/>
      <c r="E24" s="20">
        <v>3.7</v>
      </c>
      <c r="F24" s="21"/>
      <c r="G24" s="22">
        <v>0.3</v>
      </c>
    </row>
    <row r="25" spans="1:7" ht="16.5" thickBot="1" x14ac:dyDescent="0.3">
      <c r="A25" s="75"/>
      <c r="B25" s="23" t="s">
        <v>73</v>
      </c>
      <c r="C25" s="24">
        <v>5</v>
      </c>
      <c r="D25" s="25"/>
      <c r="E25" s="26">
        <v>4.7</v>
      </c>
      <c r="F25" s="27"/>
      <c r="G25" s="28">
        <v>0.3</v>
      </c>
    </row>
    <row r="26" spans="1:7" ht="16.5" thickBot="1" x14ac:dyDescent="0.3">
      <c r="A26" s="75" t="s">
        <v>74</v>
      </c>
      <c r="B26" s="29" t="s">
        <v>75</v>
      </c>
      <c r="C26" s="30">
        <v>1</v>
      </c>
      <c r="D26" s="31"/>
      <c r="E26" s="32"/>
      <c r="F26" s="33">
        <v>0.5</v>
      </c>
      <c r="G26" s="18">
        <v>0.5</v>
      </c>
    </row>
    <row r="27" spans="1:7" ht="16.5" thickBot="1" x14ac:dyDescent="0.3">
      <c r="A27" s="75"/>
      <c r="B27" s="13" t="s">
        <v>76</v>
      </c>
      <c r="C27" s="14">
        <v>6</v>
      </c>
      <c r="D27" s="19"/>
      <c r="E27" s="20"/>
      <c r="F27" s="21">
        <v>5.7</v>
      </c>
      <c r="G27" s="22">
        <v>0.3</v>
      </c>
    </row>
    <row r="28" spans="1:7" ht="16.5" thickBot="1" x14ac:dyDescent="0.3">
      <c r="A28" s="75"/>
      <c r="B28" s="23" t="s">
        <v>77</v>
      </c>
      <c r="C28" s="24">
        <v>6</v>
      </c>
      <c r="D28" s="25"/>
      <c r="E28" s="26"/>
      <c r="F28" s="27">
        <v>5.7</v>
      </c>
      <c r="G28" s="28">
        <v>0.3</v>
      </c>
    </row>
    <row r="29" spans="1:7" ht="16.5" thickBot="1" x14ac:dyDescent="0.3">
      <c r="A29" s="75" t="s">
        <v>78</v>
      </c>
      <c r="B29" s="29" t="s">
        <v>79</v>
      </c>
      <c r="C29" s="30">
        <v>1</v>
      </c>
      <c r="D29" s="31"/>
      <c r="E29" s="32">
        <v>0.25</v>
      </c>
      <c r="F29" s="33">
        <v>0.25</v>
      </c>
      <c r="G29" s="18">
        <v>0.5</v>
      </c>
    </row>
    <row r="30" spans="1:7" ht="16.5" thickBot="1" x14ac:dyDescent="0.3">
      <c r="A30" s="75"/>
      <c r="B30" s="13" t="s">
        <v>80</v>
      </c>
      <c r="C30" s="14">
        <v>11</v>
      </c>
      <c r="D30" s="19"/>
      <c r="E30" s="20">
        <v>10.7</v>
      </c>
      <c r="F30" s="21"/>
      <c r="G30" s="22">
        <v>0.3</v>
      </c>
    </row>
    <row r="31" spans="1:7" ht="16.5" thickBot="1" x14ac:dyDescent="0.3">
      <c r="A31" s="75"/>
      <c r="B31" s="13" t="s">
        <v>81</v>
      </c>
      <c r="C31" s="14">
        <v>12</v>
      </c>
      <c r="D31" s="19"/>
      <c r="E31" s="20">
        <v>11.7</v>
      </c>
      <c r="F31" s="21"/>
      <c r="G31" s="22">
        <v>0.3</v>
      </c>
    </row>
    <row r="32" spans="1:7" ht="16.5" thickBot="1" x14ac:dyDescent="0.3">
      <c r="A32" s="75"/>
      <c r="B32" s="13" t="s">
        <v>82</v>
      </c>
      <c r="C32" s="14">
        <v>8</v>
      </c>
      <c r="D32" s="19"/>
      <c r="E32" s="20">
        <v>7.7</v>
      </c>
      <c r="F32" s="21"/>
      <c r="G32" s="22">
        <v>0.3</v>
      </c>
    </row>
    <row r="33" spans="1:7" ht="16.5" thickBot="1" x14ac:dyDescent="0.3">
      <c r="A33" s="75"/>
      <c r="B33" s="23" t="s">
        <v>83</v>
      </c>
      <c r="C33" s="24">
        <v>15</v>
      </c>
      <c r="D33" s="25"/>
      <c r="E33" s="26">
        <v>14.7</v>
      </c>
      <c r="F33" s="27"/>
      <c r="G33" s="28">
        <v>0.3</v>
      </c>
    </row>
    <row r="34" spans="1:7" ht="16.5" thickBot="1" x14ac:dyDescent="0.3">
      <c r="A34" s="75" t="s">
        <v>84</v>
      </c>
      <c r="B34" s="29" t="s">
        <v>79</v>
      </c>
      <c r="C34" s="30">
        <v>1</v>
      </c>
      <c r="D34" s="31">
        <v>0.5</v>
      </c>
      <c r="E34" s="32"/>
      <c r="F34" s="33"/>
      <c r="G34" s="18">
        <v>0.5</v>
      </c>
    </row>
    <row r="35" spans="1:7" ht="16.5" thickBot="1" x14ac:dyDescent="0.3">
      <c r="A35" s="75"/>
      <c r="B35" s="29" t="s">
        <v>85</v>
      </c>
      <c r="C35" s="30">
        <v>1</v>
      </c>
      <c r="D35" s="31"/>
      <c r="E35" s="32"/>
      <c r="F35" s="33">
        <v>1</v>
      </c>
      <c r="G35" s="22"/>
    </row>
    <row r="36" spans="1:7" ht="16.5" thickBot="1" x14ac:dyDescent="0.3">
      <c r="A36" s="75"/>
      <c r="B36" s="13" t="s">
        <v>86</v>
      </c>
      <c r="C36" s="14">
        <v>7</v>
      </c>
      <c r="D36" s="19">
        <v>6.7</v>
      </c>
      <c r="E36" s="20"/>
      <c r="F36" s="21"/>
      <c r="G36" s="22">
        <v>0.3</v>
      </c>
    </row>
    <row r="37" spans="1:7" ht="16.5" thickBot="1" x14ac:dyDescent="0.3">
      <c r="A37" s="75"/>
      <c r="B37" s="13" t="s">
        <v>87</v>
      </c>
      <c r="C37" s="14">
        <v>14</v>
      </c>
      <c r="D37" s="19">
        <v>13.7</v>
      </c>
      <c r="E37" s="20"/>
      <c r="F37" s="21"/>
      <c r="G37" s="22">
        <v>0.3</v>
      </c>
    </row>
    <row r="38" spans="1:7" ht="16.5" thickBot="1" x14ac:dyDescent="0.3">
      <c r="A38" s="75"/>
      <c r="B38" s="13" t="s">
        <v>88</v>
      </c>
      <c r="C38" s="14">
        <v>11</v>
      </c>
      <c r="D38" s="19">
        <v>10.7</v>
      </c>
      <c r="E38" s="20"/>
      <c r="F38" s="21"/>
      <c r="G38" s="22">
        <v>0.3</v>
      </c>
    </row>
    <row r="39" spans="1:7" ht="16.5" thickBot="1" x14ac:dyDescent="0.3">
      <c r="A39" s="75"/>
      <c r="B39" s="13" t="s">
        <v>89</v>
      </c>
      <c r="C39" s="14">
        <v>7</v>
      </c>
      <c r="D39" s="19">
        <v>6.7</v>
      </c>
      <c r="E39" s="20"/>
      <c r="F39" s="21"/>
      <c r="G39" s="22">
        <v>0.3</v>
      </c>
    </row>
    <row r="40" spans="1:7" ht="16.5" thickBot="1" x14ac:dyDescent="0.3">
      <c r="A40" s="75"/>
      <c r="B40" s="23" t="s">
        <v>90</v>
      </c>
      <c r="C40" s="24">
        <v>2</v>
      </c>
      <c r="D40" s="25">
        <v>2</v>
      </c>
      <c r="E40" s="26"/>
      <c r="F40" s="27"/>
      <c r="G40" s="28"/>
    </row>
    <row r="41" spans="1:7" ht="16.5" thickBot="1" x14ac:dyDescent="0.3">
      <c r="A41" s="75" t="s">
        <v>91</v>
      </c>
      <c r="B41" s="29" t="s">
        <v>92</v>
      </c>
      <c r="C41" s="30">
        <v>2</v>
      </c>
      <c r="D41" s="31"/>
      <c r="E41" s="32">
        <v>1.25</v>
      </c>
      <c r="F41" s="33">
        <v>0.25</v>
      </c>
      <c r="G41" s="18">
        <v>0.5</v>
      </c>
    </row>
    <row r="42" spans="1:7" ht="16.5" thickBot="1" x14ac:dyDescent="0.3">
      <c r="A42" s="75"/>
      <c r="B42" s="13" t="s">
        <v>93</v>
      </c>
      <c r="C42" s="14">
        <v>3</v>
      </c>
      <c r="D42" s="34"/>
      <c r="E42" s="20">
        <v>2.7</v>
      </c>
      <c r="F42" s="21"/>
      <c r="G42" s="22">
        <v>0.3</v>
      </c>
    </row>
    <row r="43" spans="1:7" ht="16.5" thickBot="1" x14ac:dyDescent="0.3">
      <c r="A43" s="75"/>
      <c r="B43" s="13" t="s">
        <v>94</v>
      </c>
      <c r="C43" s="14">
        <v>3</v>
      </c>
      <c r="D43" s="34"/>
      <c r="E43" s="20">
        <v>2.7</v>
      </c>
      <c r="F43" s="21"/>
      <c r="G43" s="22">
        <v>0.3</v>
      </c>
    </row>
    <row r="44" spans="1:7" ht="16.5" thickBot="1" x14ac:dyDescent="0.3">
      <c r="A44" s="75"/>
      <c r="B44" s="13" t="s">
        <v>95</v>
      </c>
      <c r="C44" s="14">
        <v>9</v>
      </c>
      <c r="D44" s="34"/>
      <c r="E44" s="20">
        <v>8.6999999999999993</v>
      </c>
      <c r="F44" s="21"/>
      <c r="G44" s="22">
        <v>0.3</v>
      </c>
    </row>
    <row r="45" spans="1:7" ht="16.5" thickBot="1" x14ac:dyDescent="0.3">
      <c r="A45" s="75"/>
      <c r="B45" s="23" t="s">
        <v>96</v>
      </c>
      <c r="C45" s="24">
        <v>4</v>
      </c>
      <c r="D45" s="25"/>
      <c r="E45" s="26">
        <v>3.7</v>
      </c>
      <c r="F45" s="27"/>
      <c r="G45" s="28">
        <v>0.3</v>
      </c>
    </row>
    <row r="46" spans="1:7" ht="16.5" thickBot="1" x14ac:dyDescent="0.3">
      <c r="A46" s="75" t="s">
        <v>97</v>
      </c>
      <c r="B46" s="29" t="s">
        <v>79</v>
      </c>
      <c r="C46" s="30">
        <v>1</v>
      </c>
      <c r="D46" s="31">
        <v>0.5</v>
      </c>
      <c r="E46" s="32"/>
      <c r="F46" s="33"/>
      <c r="G46" s="18">
        <v>0.5</v>
      </c>
    </row>
    <row r="47" spans="1:7" ht="16.5" thickBot="1" x14ac:dyDescent="0.3">
      <c r="A47" s="75"/>
      <c r="B47" s="29" t="s">
        <v>98</v>
      </c>
      <c r="C47" s="30">
        <v>1</v>
      </c>
      <c r="D47" s="31">
        <v>1</v>
      </c>
      <c r="E47" s="32"/>
      <c r="F47" s="33"/>
      <c r="G47" s="22"/>
    </row>
    <row r="48" spans="1:7" ht="16.5" thickBot="1" x14ac:dyDescent="0.3">
      <c r="A48" s="75"/>
      <c r="B48" s="13" t="s">
        <v>99</v>
      </c>
      <c r="C48" s="14">
        <v>10</v>
      </c>
      <c r="D48" s="19">
        <v>9.6999999999999993</v>
      </c>
      <c r="E48" s="20"/>
      <c r="F48" s="33"/>
      <c r="G48" s="22">
        <v>0.3</v>
      </c>
    </row>
    <row r="49" spans="1:7" ht="16.5" thickBot="1" x14ac:dyDescent="0.3">
      <c r="A49" s="75"/>
      <c r="B49" s="13" t="s">
        <v>100</v>
      </c>
      <c r="C49" s="14">
        <v>11</v>
      </c>
      <c r="D49" s="19">
        <v>10.7</v>
      </c>
      <c r="E49" s="20"/>
      <c r="F49" s="33"/>
      <c r="G49" s="22">
        <v>0.3</v>
      </c>
    </row>
    <row r="50" spans="1:7" ht="16.5" thickBot="1" x14ac:dyDescent="0.3">
      <c r="A50" s="75"/>
      <c r="B50" s="23" t="s">
        <v>101</v>
      </c>
      <c r="C50" s="24">
        <v>17</v>
      </c>
      <c r="D50" s="25">
        <v>16.7</v>
      </c>
      <c r="E50" s="26"/>
      <c r="F50" s="27"/>
      <c r="G50" s="28">
        <v>0.3</v>
      </c>
    </row>
    <row r="51" spans="1:7" ht="16.5" thickBot="1" x14ac:dyDescent="0.3">
      <c r="A51" s="75" t="s">
        <v>102</v>
      </c>
      <c r="B51" s="29" t="s">
        <v>79</v>
      </c>
      <c r="C51" s="30">
        <v>1</v>
      </c>
      <c r="D51" s="31">
        <v>0.5</v>
      </c>
      <c r="E51" s="32"/>
      <c r="F51" s="33"/>
      <c r="G51" s="18">
        <v>0.5</v>
      </c>
    </row>
    <row r="52" spans="1:7" ht="16.5" thickBot="1" x14ac:dyDescent="0.3">
      <c r="A52" s="75"/>
      <c r="B52" s="13" t="s">
        <v>103</v>
      </c>
      <c r="C52" s="14">
        <v>6</v>
      </c>
      <c r="D52" s="19">
        <v>5.7</v>
      </c>
      <c r="E52" s="20"/>
      <c r="F52" s="33"/>
      <c r="G52" s="22">
        <v>0.3</v>
      </c>
    </row>
    <row r="53" spans="1:7" ht="16.5" thickBot="1" x14ac:dyDescent="0.3">
      <c r="A53" s="75"/>
      <c r="B53" s="13" t="s">
        <v>104</v>
      </c>
      <c r="C53" s="14">
        <v>4</v>
      </c>
      <c r="D53" s="19">
        <v>3.7</v>
      </c>
      <c r="E53" s="20"/>
      <c r="F53" s="33"/>
      <c r="G53" s="22">
        <v>0.3</v>
      </c>
    </row>
    <row r="54" spans="1:7" ht="16.5" thickBot="1" x14ac:dyDescent="0.3">
      <c r="A54" s="75"/>
      <c r="B54" s="23" t="s">
        <v>105</v>
      </c>
      <c r="C54" s="24">
        <v>5</v>
      </c>
      <c r="D54" s="25">
        <v>4.7</v>
      </c>
      <c r="E54" s="26"/>
      <c r="F54" s="27"/>
      <c r="G54" s="28">
        <v>0.3</v>
      </c>
    </row>
    <row r="55" spans="1:7" ht="16.5" thickBot="1" x14ac:dyDescent="0.3">
      <c r="A55" s="75" t="s">
        <v>106</v>
      </c>
      <c r="B55" s="29" t="s">
        <v>79</v>
      </c>
      <c r="C55" s="30">
        <v>1</v>
      </c>
      <c r="D55" s="31">
        <v>0.5</v>
      </c>
      <c r="E55" s="32"/>
      <c r="F55" s="33"/>
      <c r="G55" s="18">
        <v>0.5</v>
      </c>
    </row>
    <row r="56" spans="1:7" ht="16.5" thickBot="1" x14ac:dyDescent="0.3">
      <c r="A56" s="75"/>
      <c r="B56" s="13" t="s">
        <v>107</v>
      </c>
      <c r="C56" s="14">
        <v>4</v>
      </c>
      <c r="D56" s="19"/>
      <c r="E56" s="20">
        <v>3.7</v>
      </c>
      <c r="F56" s="33"/>
      <c r="G56" s="22">
        <v>0.3</v>
      </c>
    </row>
    <row r="57" spans="1:7" ht="16.5" thickBot="1" x14ac:dyDescent="0.3">
      <c r="A57" s="75"/>
      <c r="B57" s="13" t="s">
        <v>108</v>
      </c>
      <c r="C57" s="14">
        <v>9</v>
      </c>
      <c r="D57" s="19"/>
      <c r="E57" s="20">
        <v>8.6999999999999993</v>
      </c>
      <c r="F57" s="33"/>
      <c r="G57" s="22">
        <v>0.3</v>
      </c>
    </row>
    <row r="58" spans="1:7" ht="16.5" thickBot="1" x14ac:dyDescent="0.3">
      <c r="A58" s="75"/>
      <c r="B58" s="13" t="s">
        <v>109</v>
      </c>
      <c r="C58" s="14">
        <v>10</v>
      </c>
      <c r="D58" s="19">
        <v>9.6999999999999993</v>
      </c>
      <c r="E58" s="20"/>
      <c r="F58" s="33"/>
      <c r="G58" s="22">
        <v>0.3</v>
      </c>
    </row>
    <row r="59" spans="1:7" ht="16.5" thickBot="1" x14ac:dyDescent="0.3">
      <c r="A59" s="75"/>
      <c r="B59" s="13" t="s">
        <v>110</v>
      </c>
      <c r="C59" s="14">
        <v>13</v>
      </c>
      <c r="D59" s="19"/>
      <c r="E59" s="20">
        <v>12.7</v>
      </c>
      <c r="F59" s="33"/>
      <c r="G59" s="22">
        <v>0.3</v>
      </c>
    </row>
    <row r="60" spans="1:7" ht="16.5" thickBot="1" x14ac:dyDescent="0.3">
      <c r="A60" s="75"/>
      <c r="B60" s="23" t="s">
        <v>111</v>
      </c>
      <c r="C60" s="24">
        <v>4</v>
      </c>
      <c r="D60" s="25"/>
      <c r="E60" s="26">
        <v>4</v>
      </c>
      <c r="F60" s="27"/>
      <c r="G60" s="28"/>
    </row>
    <row r="61" spans="1:7" ht="16.5" thickBot="1" x14ac:dyDescent="0.3">
      <c r="A61" s="75" t="s">
        <v>112</v>
      </c>
      <c r="B61" s="29" t="s">
        <v>79</v>
      </c>
      <c r="C61" s="30">
        <v>1</v>
      </c>
      <c r="D61" s="31">
        <v>0.5</v>
      </c>
      <c r="E61" s="32"/>
      <c r="F61" s="33"/>
      <c r="G61" s="18">
        <v>0.5</v>
      </c>
    </row>
    <row r="62" spans="1:7" ht="16.5" thickBot="1" x14ac:dyDescent="0.3">
      <c r="A62" s="75"/>
      <c r="B62" s="29" t="s">
        <v>113</v>
      </c>
      <c r="C62" s="30">
        <v>1</v>
      </c>
      <c r="D62" s="19"/>
      <c r="E62" s="20"/>
      <c r="F62" s="33">
        <v>1</v>
      </c>
      <c r="G62" s="22"/>
    </row>
    <row r="63" spans="1:7" ht="16.5" thickBot="1" x14ac:dyDescent="0.3">
      <c r="A63" s="75"/>
      <c r="B63" s="13" t="s">
        <v>114</v>
      </c>
      <c r="C63" s="14">
        <v>10</v>
      </c>
      <c r="D63" s="19">
        <v>9.6999999999999993</v>
      </c>
      <c r="E63" s="20"/>
      <c r="F63" s="21"/>
      <c r="G63" s="22">
        <v>0.3</v>
      </c>
    </row>
    <row r="64" spans="1:7" ht="16.5" thickBot="1" x14ac:dyDescent="0.3">
      <c r="A64" s="75"/>
      <c r="B64" s="23" t="s">
        <v>115</v>
      </c>
      <c r="C64" s="24">
        <v>9</v>
      </c>
      <c r="D64" s="25">
        <v>8.6999999999999993</v>
      </c>
      <c r="E64" s="26"/>
      <c r="F64" s="27"/>
      <c r="G64" s="28">
        <v>0.3</v>
      </c>
    </row>
    <row r="65" spans="1:7" ht="16.5" thickBot="1" x14ac:dyDescent="0.3">
      <c r="A65" s="75" t="s">
        <v>116</v>
      </c>
      <c r="B65" s="29" t="s">
        <v>79</v>
      </c>
      <c r="C65" s="30">
        <v>1</v>
      </c>
      <c r="D65" s="31">
        <v>0.5</v>
      </c>
      <c r="E65" s="32"/>
      <c r="F65" s="33"/>
      <c r="G65" s="18">
        <v>0.5</v>
      </c>
    </row>
    <row r="66" spans="1:7" ht="16.5" thickBot="1" x14ac:dyDescent="0.3">
      <c r="A66" s="75"/>
      <c r="B66" s="29" t="s">
        <v>116</v>
      </c>
      <c r="C66" s="30">
        <v>5</v>
      </c>
      <c r="D66" s="31">
        <v>5</v>
      </c>
      <c r="E66" s="32"/>
      <c r="F66" s="33"/>
      <c r="G66" s="22"/>
    </row>
    <row r="67" spans="1:7" ht="16.5" thickBot="1" x14ac:dyDescent="0.3">
      <c r="A67" s="75"/>
      <c r="B67" s="13" t="s">
        <v>117</v>
      </c>
      <c r="C67" s="14">
        <v>11</v>
      </c>
      <c r="D67" s="19">
        <v>10.7</v>
      </c>
      <c r="E67" s="20"/>
      <c r="F67" s="21"/>
      <c r="G67" s="22">
        <v>0.3</v>
      </c>
    </row>
    <row r="68" spans="1:7" ht="16.5" thickBot="1" x14ac:dyDescent="0.3">
      <c r="A68" s="75"/>
      <c r="B68" s="23" t="s">
        <v>118</v>
      </c>
      <c r="C68" s="24">
        <v>11</v>
      </c>
      <c r="D68" s="25">
        <v>10.7</v>
      </c>
      <c r="E68" s="26"/>
      <c r="F68" s="27"/>
      <c r="G68" s="28">
        <v>0.3</v>
      </c>
    </row>
    <row r="69" spans="1:7" ht="16.5" thickBot="1" x14ac:dyDescent="0.3">
      <c r="A69" s="75" t="s">
        <v>119</v>
      </c>
      <c r="B69" s="29" t="s">
        <v>79</v>
      </c>
      <c r="C69" s="30">
        <v>1</v>
      </c>
      <c r="D69" s="31"/>
      <c r="E69" s="32">
        <v>0.5</v>
      </c>
      <c r="F69" s="33"/>
      <c r="G69" s="18">
        <v>0.5</v>
      </c>
    </row>
    <row r="70" spans="1:7" ht="16.5" thickBot="1" x14ac:dyDescent="0.3">
      <c r="A70" s="75"/>
      <c r="B70" s="13" t="s">
        <v>120</v>
      </c>
      <c r="C70" s="14">
        <v>3</v>
      </c>
      <c r="D70" s="19"/>
      <c r="E70" s="20">
        <v>3</v>
      </c>
      <c r="F70" s="21"/>
      <c r="G70" s="22"/>
    </row>
    <row r="71" spans="1:7" ht="16.5" thickBot="1" x14ac:dyDescent="0.3">
      <c r="A71" s="75"/>
      <c r="B71" s="13" t="s">
        <v>121</v>
      </c>
      <c r="C71" s="14">
        <v>7</v>
      </c>
      <c r="D71" s="19">
        <v>3</v>
      </c>
      <c r="E71" s="20">
        <v>4</v>
      </c>
      <c r="F71" s="21"/>
      <c r="G71" s="22"/>
    </row>
    <row r="72" spans="1:7" ht="16.5" thickBot="1" x14ac:dyDescent="0.3">
      <c r="A72" s="75"/>
      <c r="B72" s="23" t="s">
        <v>122</v>
      </c>
      <c r="C72" s="24">
        <v>4</v>
      </c>
      <c r="D72" s="25"/>
      <c r="E72" s="26">
        <v>4</v>
      </c>
      <c r="F72" s="27"/>
      <c r="G72" s="28"/>
    </row>
    <row r="73" spans="1:7" ht="16.5" thickBot="1" x14ac:dyDescent="0.3">
      <c r="A73" s="75" t="s">
        <v>123</v>
      </c>
      <c r="B73" s="29" t="s">
        <v>79</v>
      </c>
      <c r="C73" s="30">
        <v>1</v>
      </c>
      <c r="D73" s="31"/>
      <c r="E73" s="32">
        <v>0.5</v>
      </c>
      <c r="F73" s="33"/>
      <c r="G73" s="18">
        <v>0.5</v>
      </c>
    </row>
    <row r="74" spans="1:7" ht="16.5" thickBot="1" x14ac:dyDescent="0.3">
      <c r="A74" s="75"/>
      <c r="B74" s="29" t="s">
        <v>98</v>
      </c>
      <c r="C74" s="30">
        <v>1</v>
      </c>
      <c r="D74" s="31"/>
      <c r="E74" s="32">
        <v>1</v>
      </c>
      <c r="F74" s="33"/>
      <c r="G74" s="22"/>
    </row>
    <row r="75" spans="1:7" ht="16.5" thickBot="1" x14ac:dyDescent="0.3">
      <c r="A75" s="75"/>
      <c r="B75" s="13" t="s">
        <v>124</v>
      </c>
      <c r="C75" s="14">
        <v>3</v>
      </c>
      <c r="D75" s="19"/>
      <c r="E75" s="20">
        <v>2.7</v>
      </c>
      <c r="F75" s="33"/>
      <c r="G75" s="22">
        <v>0.3</v>
      </c>
    </row>
    <row r="76" spans="1:7" ht="16.5" thickBot="1" x14ac:dyDescent="0.3">
      <c r="A76" s="75"/>
      <c r="B76" s="13" t="s">
        <v>125</v>
      </c>
      <c r="C76" s="14">
        <v>5</v>
      </c>
      <c r="D76" s="19"/>
      <c r="E76" s="20">
        <v>4.7</v>
      </c>
      <c r="F76" s="33"/>
      <c r="G76" s="22">
        <v>0.3</v>
      </c>
    </row>
    <row r="77" spans="1:7" ht="16.5" thickBot="1" x14ac:dyDescent="0.3">
      <c r="A77" s="75"/>
      <c r="B77" s="13" t="s">
        <v>126</v>
      </c>
      <c r="C77" s="14">
        <v>3</v>
      </c>
      <c r="D77" s="19"/>
      <c r="E77" s="20">
        <v>2.7</v>
      </c>
      <c r="F77" s="33"/>
      <c r="G77" s="22">
        <v>0.3</v>
      </c>
    </row>
    <row r="78" spans="1:7" ht="16.5" thickBot="1" x14ac:dyDescent="0.3">
      <c r="A78" s="75"/>
      <c r="B78" s="35" t="s">
        <v>127</v>
      </c>
      <c r="C78" s="36">
        <v>4</v>
      </c>
      <c r="D78" s="37"/>
      <c r="E78" s="38">
        <v>3.7</v>
      </c>
      <c r="F78" s="39"/>
      <c r="G78" s="28">
        <v>0.3</v>
      </c>
    </row>
    <row r="79" spans="1:7" ht="15.75" x14ac:dyDescent="0.25">
      <c r="A79" s="91" t="s">
        <v>128</v>
      </c>
      <c r="B79" s="40" t="s">
        <v>79</v>
      </c>
      <c r="C79" s="41">
        <v>1</v>
      </c>
      <c r="D79" s="15"/>
      <c r="E79" s="16">
        <v>0.5</v>
      </c>
      <c r="F79" s="17"/>
      <c r="G79" s="18">
        <v>0.5</v>
      </c>
    </row>
    <row r="80" spans="1:7" ht="16.5" thickBot="1" x14ac:dyDescent="0.3">
      <c r="A80" s="92"/>
      <c r="B80" s="23" t="s">
        <v>128</v>
      </c>
      <c r="C80" s="24">
        <v>4</v>
      </c>
      <c r="D80" s="25"/>
      <c r="E80" s="26">
        <v>4</v>
      </c>
      <c r="F80" s="27"/>
      <c r="G80" s="28"/>
    </row>
    <row r="81" spans="2:12" ht="15.75" x14ac:dyDescent="0.25">
      <c r="B81" s="42" t="s">
        <v>129</v>
      </c>
      <c r="C81" s="45">
        <f>SUM(C4:C80)</f>
        <v>399</v>
      </c>
      <c r="D81" s="54">
        <f>SUM(D4:D80)</f>
        <v>158.35</v>
      </c>
      <c r="E81" s="54">
        <f>SUM(E4:E80)</f>
        <v>153.44999999999999</v>
      </c>
      <c r="F81" s="54">
        <f>SUM(F4:F80)</f>
        <v>68.400000000000006</v>
      </c>
      <c r="G81" s="54">
        <f>SUM(G4:G80)</f>
        <v>18.800000000000011</v>
      </c>
    </row>
    <row r="82" spans="2:12" ht="15.75" x14ac:dyDescent="0.25">
      <c r="B82" s="55"/>
      <c r="D82" s="56"/>
    </row>
    <row r="83" spans="2:12" ht="15.75" thickBot="1" x14ac:dyDescent="0.3"/>
    <row r="84" spans="2:12" ht="16.5" thickBot="1" x14ac:dyDescent="0.3">
      <c r="B84" s="93" t="s">
        <v>32</v>
      </c>
      <c r="C84" s="95" t="s">
        <v>130</v>
      </c>
      <c r="D84" s="96"/>
      <c r="E84" s="96"/>
      <c r="F84" s="96"/>
      <c r="G84" s="97"/>
    </row>
    <row r="85" spans="2:12" ht="16.5" thickBot="1" x14ac:dyDescent="0.3">
      <c r="B85" s="94"/>
      <c r="C85" s="44" t="s">
        <v>46</v>
      </c>
      <c r="D85" s="53" t="s">
        <v>47</v>
      </c>
      <c r="E85" s="57" t="s">
        <v>48</v>
      </c>
      <c r="F85" s="57" t="s">
        <v>49</v>
      </c>
      <c r="G85" s="57" t="s">
        <v>34</v>
      </c>
    </row>
    <row r="86" spans="2:12" ht="15.75" x14ac:dyDescent="0.25">
      <c r="B86" s="76" t="s">
        <v>41</v>
      </c>
      <c r="C86" s="58">
        <v>158.35</v>
      </c>
      <c r="D86" s="58">
        <v>153.44999999999999</v>
      </c>
      <c r="E86" s="59">
        <v>68.400000000000006</v>
      </c>
      <c r="F86" s="59">
        <v>18.800000000000011</v>
      </c>
      <c r="G86" s="60">
        <f>SUM(C86:F86)</f>
        <v>398.99999999999994</v>
      </c>
      <c r="L86" s="43"/>
    </row>
    <row r="87" spans="2:12" ht="16.5" thickBot="1" x14ac:dyDescent="0.3">
      <c r="B87" s="77"/>
      <c r="C87" s="61">
        <f>(C86)/$G$86</f>
        <v>0.39686716791979954</v>
      </c>
      <c r="D87" s="61">
        <f>(D86)/$G$86</f>
        <v>0.38458646616541359</v>
      </c>
      <c r="E87" s="61">
        <f>(E86)/$G$86</f>
        <v>0.17142857142857146</v>
      </c>
      <c r="F87" s="61">
        <f>(F86)/$G$86</f>
        <v>4.7117794486215572E-2</v>
      </c>
      <c r="G87" s="62">
        <f>(G86)/$G$86</f>
        <v>1</v>
      </c>
    </row>
    <row r="88" spans="2:12" x14ac:dyDescent="0.25">
      <c r="C88" s="78" t="s">
        <v>146</v>
      </c>
      <c r="D88" s="79"/>
      <c r="E88" s="79"/>
      <c r="F88" s="79"/>
      <c r="G88" s="80"/>
    </row>
    <row r="89" spans="2:12" ht="15.75" thickBot="1" x14ac:dyDescent="0.3">
      <c r="C89" s="84">
        <f>C86+(E86+F86)/((C87+D87)/C87)</f>
        <v>202.63518280949327</v>
      </c>
      <c r="D89" s="85"/>
      <c r="E89" s="85"/>
      <c r="F89" s="85"/>
      <c r="G89" s="86"/>
      <c r="H89" s="47"/>
      <c r="I89" s="47"/>
      <c r="J89" s="47"/>
      <c r="K89" s="50"/>
    </row>
    <row r="90" spans="2:12" x14ac:dyDescent="0.25">
      <c r="C90" s="81" t="s">
        <v>147</v>
      </c>
      <c r="D90" s="82"/>
      <c r="E90" s="82"/>
      <c r="F90" s="82"/>
      <c r="G90" s="83"/>
    </row>
    <row r="91" spans="2:12" ht="15.75" thickBot="1" x14ac:dyDescent="0.3">
      <c r="C91" s="69">
        <f>C86+(E86+F86)/((C87+D87)/D87)</f>
        <v>201.26481719050673</v>
      </c>
      <c r="D91" s="70"/>
      <c r="E91" s="70"/>
      <c r="F91" s="70"/>
      <c r="G91" s="71"/>
    </row>
    <row r="93" spans="2:12" x14ac:dyDescent="0.25">
      <c r="C93" s="45"/>
      <c r="E93" s="49"/>
    </row>
    <row r="95" spans="2:12" x14ac:dyDescent="0.25">
      <c r="C95" s="45"/>
    </row>
    <row r="96" spans="2:12" x14ac:dyDescent="0.25">
      <c r="C96" s="45"/>
      <c r="E96" s="47"/>
    </row>
    <row r="97" spans="3:3" x14ac:dyDescent="0.25">
      <c r="C97" s="46"/>
    </row>
  </sheetData>
  <mergeCells count="27">
    <mergeCell ref="A73:A78"/>
    <mergeCell ref="A79:A80"/>
    <mergeCell ref="B84:B85"/>
    <mergeCell ref="C84:G84"/>
    <mergeCell ref="A69:A72"/>
    <mergeCell ref="A61:A64"/>
    <mergeCell ref="A12:A20"/>
    <mergeCell ref="A21:A25"/>
    <mergeCell ref="A26:A28"/>
    <mergeCell ref="A29:A33"/>
    <mergeCell ref="A34:A40"/>
    <mergeCell ref="C91:G91"/>
    <mergeCell ref="D2:G2"/>
    <mergeCell ref="A4:A6"/>
    <mergeCell ref="B86:B87"/>
    <mergeCell ref="C88:G88"/>
    <mergeCell ref="C90:G90"/>
    <mergeCell ref="C89:G89"/>
    <mergeCell ref="A65:A68"/>
    <mergeCell ref="A7:A11"/>
    <mergeCell ref="A2:A3"/>
    <mergeCell ref="B2:B3"/>
    <mergeCell ref="C2:C3"/>
    <mergeCell ref="A41:A45"/>
    <mergeCell ref="A46:A50"/>
    <mergeCell ref="A51:A54"/>
    <mergeCell ref="A55:A60"/>
  </mergeCells>
  <pageMargins left="0.23622047244094491" right="0.23622047244094491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Výpočet</vt:lpstr>
      <vt:lpstr>Příklad_rozdělení_úvazků</vt:lpstr>
    </vt:vector>
  </TitlesOfParts>
  <Company>MVČR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Cába Jan</dc:creator>
  <cp:lastModifiedBy>GEIER Jakub, Mgr.</cp:lastModifiedBy>
  <cp:lastPrinted>2020-07-20T12:45:41Z</cp:lastPrinted>
  <dcterms:created xsi:type="dcterms:W3CDTF">2017-08-30T12:22:06Z</dcterms:created>
  <dcterms:modified xsi:type="dcterms:W3CDTF">2020-07-20T12:45:48Z</dcterms:modified>
</cp:coreProperties>
</file>